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0730" windowHeight="8475" activeTab="4"/>
  </bookViews>
  <sheets>
    <sheet name="1-4" sheetId="1" r:id="rId1"/>
    <sheet name="5" sheetId="2" r:id="rId2"/>
    <sheet name="6" sheetId="3" r:id="rId3"/>
    <sheet name="7" sheetId="4" r:id="rId4"/>
    <sheet name="8" sheetId="5" r:id="rId5"/>
    <sheet name="9" sheetId="6" r:id="rId6"/>
    <sheet name="10" sheetId="7" r:id="rId7"/>
    <sheet name="11" sheetId="8" r:id="rId8"/>
    <sheet name="12" sheetId="9" r:id="rId9"/>
    <sheet name="13" sheetId="10" r:id="rId10"/>
    <sheet name="14" sheetId="11" r:id="rId11"/>
    <sheet name="15" sheetId="12" r:id="rId12"/>
    <sheet name="Лист1" sheetId="13" r:id="rId13"/>
  </sheets>
  <definedNames>
    <definedName name="_xlnm.Print_Area" localSheetId="7">'11'!$A$1:$L$20</definedName>
    <definedName name="_xlnm.Print_Area" localSheetId="0">'1-4'!$A$1:$P$40</definedName>
    <definedName name="_xlnm.Print_Area" localSheetId="1">'5'!$A$1:$N$24</definedName>
    <definedName name="_xlnm.Print_Area" localSheetId="2">'6'!$A$1:$N$42</definedName>
    <definedName name="_xlnm.Print_Area" localSheetId="4">'8'!$A$1:$M$97</definedName>
  </definedNames>
  <calcPr fullCalcOnLoad="1"/>
</workbook>
</file>

<file path=xl/sharedStrings.xml><?xml version="1.0" encoding="utf-8"?>
<sst xmlns="http://schemas.openxmlformats.org/spreadsheetml/2006/main" count="842" uniqueCount="255">
  <si>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</si>
  <si>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</si>
  <si>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</si>
  <si>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</si>
  <si>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</si>
  <si>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 xml:space="preserve">                   (найменування головного розпорядника коштів місцевого бюджету)</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</si>
  <si>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</si>
  <si>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</si>
  <si>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</si>
  <si>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</si>
  <si>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</si>
  <si>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</si>
  <si>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</si>
  <si>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</si>
  <si>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</si>
  <si>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</si>
  <si>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</si>
  <si>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</si>
  <si>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</si>
  <si>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</si>
  <si>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</si>
  <si>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7. Витрати за напрямами використання бюджетних коштів:</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</si>
  <si>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</si>
  <si>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</si>
  <si>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</si>
  <si>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</si>
  <si>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</si>
  <si>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</si>
  <si>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</si>
  <si>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</si>
  <si>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</si>
  <si>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</si>
  <si>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</si>
  <si>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</si>
  <si>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</si>
  <si>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</si>
  <si>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</si>
  <si>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</si>
  <si>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</si>
  <si>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</si>
  <si>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</si>
  <si>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</si>
  <si>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</si>
  <si>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</si>
  <si>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</si>
  <si>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</si>
  <si>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</si>
  <si>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</si>
  <si>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</si>
  <si>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</si>
  <si>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</si>
  <si>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</si>
  <si>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</si>
  <si>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Керівник установи</t>
  </si>
  <si>
    <t>(підпис)</t>
  </si>
  <si>
    <t>(прізвище та ініціали)</t>
  </si>
  <si>
    <t>Керівник фінансової служби</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</si>
  <si>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</si>
  <si>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</si>
  <si>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</si>
  <si>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</si>
  <si>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</si>
  <si>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</si>
  <si>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</si>
  <si>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</si>
  <si>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</si>
  <si>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затверджено</t>
  </si>
  <si>
    <t>фактично зайняті</t>
  </si>
  <si>
    <t>Строк реалізації об'єкта (рік початку і завершення)</t>
  </si>
  <si>
    <t>Найменування об'єкта відповідно до проектно-кошторисної документації</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</si>
  <si>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</si>
  <si>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</si>
  <si>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</si>
  <si>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</si>
  <si>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</si>
  <si>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</si>
  <si>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</si>
  <si>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</si>
  <si>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</si>
  <si>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</si>
  <si>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</si>
  <si>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</si>
  <si>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</si>
  <si>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БЮДЖЕТНИЙ ЗАПИТ НА 2020 - 2022 РОКИ індивідуальний (Форма 2020-2)</t>
  </si>
  <si>
    <t>1. Департамент економічного розвитку та регіональної політики МОДА</t>
  </si>
  <si>
    <t>(2)  (7)</t>
  </si>
  <si>
    <t>2. Департамент економічного розвитку та регіональної політики МОДА</t>
  </si>
  <si>
    <t>4. Мета та завдання бюджетної програми на 2020 - 2022 роки:</t>
  </si>
  <si>
    <t>2018 рік (звіт)</t>
  </si>
  <si>
    <t>2019 рік (затверджено)</t>
  </si>
  <si>
    <t>2020 рік (проект)</t>
  </si>
  <si>
    <t xml:space="preserve">Нормативно – правові акти: </t>
  </si>
  <si>
    <t>1) надходження для виконання бюджетної програми у 2018 - 2020 роках:</t>
  </si>
  <si>
    <t xml:space="preserve"> - Конституція України (зі змінами);</t>
  </si>
  <si>
    <t xml:space="preserve"> - Бюджетний кодекс України від 08.07.2010 №2456 – VI (зі змінами);</t>
  </si>
  <si>
    <t xml:space="preserve"> - Закон України «Про Державний бюджет України на 2020 рік» (проект);</t>
  </si>
  <si>
    <t xml:space="preserve"> - Закон України «Про місцеві державні адміністрації» (зі змінами);   </t>
  </si>
  <si>
    <t xml:space="preserve"> - Закон України «Про місцеве самоврядування в Україні» (зі змінами);</t>
  </si>
  <si>
    <t xml:space="preserve"> - Розпорядження першого заступника голови ОДА, виконувача функцій і повноважень голови ОДА від 28.04.2016р.: №151-р "Про упорядкування структури Миколаївської обласної державної адміністрації", № 152-р " Про затвердження Положення про департамент економічного розвитку та регіональної політики Миколаївської обласної державної адміністрації"; </t>
  </si>
  <si>
    <t xml:space="preserve"> - Наказ Міністерства фінансів України від 26.08.14 № 836 «Про деякі питання запровадження програмно-цільового методі складання та виконання місцевих бюджетів» (зі змінами); </t>
  </si>
  <si>
    <t>2) надходження для виконання бюджетної програми у 2021 - 2022 роках:</t>
  </si>
  <si>
    <t>(грн.)</t>
  </si>
  <si>
    <t>2021 рік (прогноз)</t>
  </si>
  <si>
    <t>2022 рік (прогноз)</t>
  </si>
  <si>
    <t>1) витрати за напрямами використання бюджетних коштів у 2018 - 2020 роках:</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</si>
  <si>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</si>
  <si>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12. Об'єкти, які виконуються в межах бюджетної програми за рахунок коштів бюджету розвитку у 2018 - 2022 роках:</t>
  </si>
  <si>
    <t>(найменування відповідального виконавця)</t>
  </si>
  <si>
    <t>І. Часткове відшкодування відсоткових ставок за кредитами, що надаються державними та комерційними банками на реалізацію інвестиційних проектів суб’єктів малого і середнього підприємництва для створення нових робочих місць</t>
  </si>
  <si>
    <t xml:space="preserve"> - Проведення освітніх семінарів, тренінгів, круглих столів, конкурсів, конгресів, конференцій форумів та вебінарів для суб’єктів господарювання і широких верств  населення, у тому числі в районах області.</t>
  </si>
  <si>
    <t>ІІ. Створення сприятливих умов для підприємницької діяльності та поліпшення інвестиційного клімату для малого та середнього підприємництва:</t>
  </si>
  <si>
    <t xml:space="preserve"> - Підтримка та розширення діючої Мережі дистанційно - консультаційних центрів для малого та середнього бізнесу на базі ЦНАП (центрів надання адміністративних послуг), збільшення трафіка консультацій та навчальних вебінарів.</t>
  </si>
  <si>
    <t>Програма розвитку малого і середнього підприємництва у Миколаївській області на 2019-2020 (затверджена рішенням сесії ОР від 21.12.2018 року, №7)</t>
  </si>
  <si>
    <t>Закон України "Національна програма сприяння розвитку малого підприємництва в Україні» та «Про розвиток та державну підтримку малого і середнього підприємництва в Україні»</t>
  </si>
  <si>
    <t>0411</t>
  </si>
  <si>
    <t>Сприяння впровадженню малого та середнього підприємництва</t>
  </si>
  <si>
    <t>Метою Програми є створення сприятливих умов для розвитку малого і середнього бізнесу, зростання його інвестиційної та інноваційної активності, підвищення рівня конкурентоспроможності в умовах євроінтеграції та збільшення внеску в соціально-економічний розвиток регіону, шляхом об’єднання зусиль місцевих органів влади, суб’єктів господарювання, громадських організацій підприємців та їх об’єднань. Ровиток малого і середнього підприємництва регіону як дієвого механізму  розв'язання економічних і соціальних проблем; 
створення додаткових нових робочих місць ;
забезпечення можливостей по збільшенню доходів та підвищення рівня життя;
зростання рівня конкуренції на внутрішньому ринку;
збільшення питомої ваги суб’єктів малого і середнього підприємництва у загальному обсязі реалізованої продукції регіону; 
нові податкові надходження до місцевих бюджетів;
відкриття нових малих та середніх високотехнологічних підприємств, та модернізація уже існуючих.</t>
  </si>
  <si>
    <t>Лідія МАШКОВА</t>
  </si>
  <si>
    <t>Тетяна КОБЕЦЬ</t>
  </si>
  <si>
    <t>N                       з/п</t>
  </si>
  <si>
    <t>Напрями викорис-</t>
  </si>
  <si>
    <t>2017 рік (звіт)</t>
  </si>
  <si>
    <t>2018 рік (затверджено)</t>
  </si>
  <si>
    <t>2019 рік (проект)</t>
  </si>
  <si>
    <t>тання бюджетних коштів</t>
  </si>
  <si>
    <t>разом</t>
  </si>
  <si>
    <t>(3 + 4)</t>
  </si>
  <si>
    <t>(7 + 8)</t>
  </si>
  <si>
    <t>(11 + 12)</t>
  </si>
  <si>
    <t>Створення сприятливих умов для підприємницької діяльності та поліпшення інвестиційного клімату для малого та середнього підприємництва.</t>
  </si>
  <si>
    <t>Часткове відшкодування з обласного бюджету відсоткових ставок за кредитами, що надаються державними та комерційними банками на реалізацію інвестиційних проектів суб"єктів малого і середнього підприємництва для створення нових робочих місць.</t>
  </si>
  <si>
    <t>Проведення  виїзних одноденних ділових конференцій для суб’єктів малого та середнього підприємництва в районних центрах області.</t>
  </si>
  <si>
    <t>Проведення освітніх семінарів, тренінгів, круглих столів, конкурсів, конгресів, конференцій форумів та вебінарів для суб’єктів господарювання і широких верств  населення, у тому числі в районах області.</t>
  </si>
  <si>
    <t>Підтримка та розширення діючої Мережі дистанційно - консультаційних центрів для малого та середнього бізнесу на базі ЦНАП (центрів надання адміністративних послуг), збільшення трафіка консультацій та навчальних вебінарів</t>
  </si>
  <si>
    <t>2) витрати за напрямами використання бюджетних коштів у 2020 - 2021 роках:</t>
  </si>
  <si>
    <t>2020 рік (прогноз)</t>
  </si>
  <si>
    <t>Інвестиційна підтримка інноваційної сфери розвитку підприємництва</t>
  </si>
  <si>
    <t xml:space="preserve"> витрати за напрямами використання бюджетних коштів у 2021 - 2022 роках:</t>
  </si>
  <si>
    <r>
      <t xml:space="preserve">6. Витрати за кодами </t>
    </r>
    <r>
      <rPr>
        <b/>
        <sz val="14"/>
        <color indexed="12"/>
        <rFont val="Times New Roman"/>
        <family val="1"/>
      </rPr>
      <t>Економічної класифікації видатків</t>
    </r>
    <r>
      <rPr>
        <b/>
        <sz val="14"/>
        <rFont val="Times New Roman"/>
        <family val="1"/>
      </rPr>
      <t xml:space="preserve"> / </t>
    </r>
    <r>
      <rPr>
        <b/>
        <sz val="14"/>
        <color indexed="12"/>
        <rFont val="Times New Roman"/>
        <family val="1"/>
      </rPr>
      <t>Класифікації кредитування бюджету</t>
    </r>
    <r>
      <rPr>
        <b/>
        <sz val="14"/>
        <rFont val="Times New Roman"/>
        <family val="1"/>
      </rPr>
      <t>:</t>
    </r>
  </si>
  <si>
    <r>
      <t xml:space="preserve">Код </t>
    </r>
    <r>
      <rPr>
        <sz val="10"/>
        <color indexed="12"/>
        <rFont val="Times New Roman"/>
        <family val="1"/>
      </rPr>
      <t>Економічної класифікації видатків бюджету</t>
    </r>
  </si>
  <si>
    <t>Оплата послуг (окрім комунальних)</t>
  </si>
  <si>
    <t xml:space="preserve">Субсидії та поточні трансферти підприємствам (установам, організаціям) </t>
  </si>
  <si>
    <r>
      <t xml:space="preserve">Код </t>
    </r>
    <r>
      <rPr>
        <sz val="10"/>
        <color indexed="12"/>
        <rFont val="Times New Roman"/>
        <family val="1"/>
      </rPr>
      <t>Класифікації кредитування бюджету</t>
    </r>
  </si>
  <si>
    <r>
      <t xml:space="preserve">1) видатки за кодами </t>
    </r>
    <r>
      <rPr>
        <b/>
        <sz val="14"/>
        <color indexed="12"/>
        <rFont val="Times New Roman"/>
        <family val="1"/>
      </rPr>
      <t>Економічної класифікації видатків бюджету</t>
    </r>
    <r>
      <rPr>
        <b/>
        <sz val="14"/>
        <rFont val="Times New Roman"/>
        <family val="1"/>
      </rPr>
      <t xml:space="preserve"> у 2018 - 2020 роках:</t>
    </r>
  </si>
  <si>
    <r>
      <t xml:space="preserve">2) надання кредитів за кодами </t>
    </r>
    <r>
      <rPr>
        <b/>
        <sz val="14"/>
        <color indexed="12"/>
        <rFont val="Times New Roman"/>
        <family val="1"/>
      </rPr>
      <t>Класифікації кредитування бюджету</t>
    </r>
    <r>
      <rPr>
        <b/>
        <sz val="14"/>
        <rFont val="Times New Roman"/>
        <family val="1"/>
      </rPr>
      <t xml:space="preserve"> у 2018 - 2020 роках:</t>
    </r>
  </si>
  <si>
    <r>
      <t xml:space="preserve">3) видатки за кодами </t>
    </r>
    <r>
      <rPr>
        <b/>
        <sz val="14"/>
        <color indexed="12"/>
        <rFont val="Times New Roman"/>
        <family val="1"/>
      </rPr>
      <t>Економічної класифікації видатків бюджету</t>
    </r>
    <r>
      <rPr>
        <b/>
        <sz val="14"/>
        <rFont val="Times New Roman"/>
        <family val="1"/>
      </rPr>
      <t xml:space="preserve"> у 2021- 2022 роках:</t>
    </r>
  </si>
  <si>
    <r>
      <t xml:space="preserve">4) надання кредитів за кодами </t>
    </r>
    <r>
      <rPr>
        <b/>
        <sz val="14"/>
        <color indexed="12"/>
        <rFont val="Times New Roman"/>
        <family val="1"/>
      </rPr>
      <t>Класифікації кредитування бюджету</t>
    </r>
    <r>
      <rPr>
        <b/>
        <sz val="14"/>
        <rFont val="Times New Roman"/>
        <family val="1"/>
      </rPr>
      <t xml:space="preserve"> у 2021 - 2022 роках:</t>
    </r>
  </si>
  <si>
    <t>Створення сприятливих умов для підприємницької діяльності та поліпшення інвестиційного клімату для малого та середнього підприємництва, з них:</t>
  </si>
  <si>
    <t>пункт в Програмі підприємництво 2019-2020</t>
  </si>
  <si>
    <t>N                 з/п</t>
  </si>
  <si>
    <t>(5 + 6)</t>
  </si>
  <si>
    <t>(8 + 9)</t>
  </si>
  <si>
    <t>Завдання 1</t>
  </si>
  <si>
    <t>грн.</t>
  </si>
  <si>
    <t>-</t>
  </si>
  <si>
    <t>Кількість заходів з реалізації регіональної програми сприяння розвитку малого та середнього підприємництва</t>
  </si>
  <si>
    <t>од.</t>
  </si>
  <si>
    <t>Середній обсяг витрат на виконання заходу</t>
  </si>
  <si>
    <t>розрахунково</t>
  </si>
  <si>
    <t>Темп зростання середнього обсягу витрат на виконання одного заходу, порівняно з попереднім роком</t>
  </si>
  <si>
    <t>%</t>
  </si>
  <si>
    <t>Завдання 2</t>
  </si>
  <si>
    <t>2.2</t>
  </si>
  <si>
    <t>Обсяг фінансування на часткове відшкодування з обласного бюджету відсоткових ставок за кредитами, що надаються державними та комерційними банками на реалізацію інвестиційних проектів суб"єктів малого і середнього підприємництва для створення нових робочих місць.</t>
  </si>
  <si>
    <t>Обсяг фінансування на покриття витрат установи, повязаних із забезпеченням компенсаційних виплат суб"єктам підприємництва.</t>
  </si>
  <si>
    <t>Обсяг видатків на частково відшкодовані відсоткові ставки за кредитами, що надано державними та комерційними банками на реалізацію інвестиційних проектів суб"єктам малого і середнього підприємництва для створення нових робочих місць.</t>
  </si>
  <si>
    <t>Темп зростання середнього обсягу витрат на виконання заходу, порівняно з попереднім роком</t>
  </si>
  <si>
    <t>Кількість найманих працівників на малих та середніх підприємствах (з урахуванням мікропідприємств) у загальній кількості найманих працівників області, відсотків</t>
  </si>
  <si>
    <t>розпоряджнення голови МОДА "Основні макропоказники економічного та соціального розвитку Миколаївської області на 2019 рік"</t>
  </si>
  <si>
    <t>Завдання 3</t>
  </si>
  <si>
    <t>Обсяг фінансування на проведення  виїзних одноденних ділових конференцій для суб’єктів малого та середнього підприємництва в районних центрах області.</t>
  </si>
  <si>
    <t>Кількість виїзних одноденних ділових конференцій для суб’єктів малого та середнього підприємництва в районних центрах області.</t>
  </si>
  <si>
    <t xml:space="preserve">План проведення заходів </t>
  </si>
  <si>
    <t>93</t>
  </si>
  <si>
    <t>Завдання 4</t>
  </si>
  <si>
    <t xml:space="preserve">Інвестиційна підтримка інноваційної сфери розвитку підприємництва. </t>
  </si>
  <si>
    <t>Обсяг фінансування на проведення заходів з реалізації інвестиційної підтримки інноваційної сфери розвитку підприємництва.</t>
  </si>
  <si>
    <t>Обсяг фінансування на проведення освітніх семінарів, тренінгів, круглих столів,конкурсів, конгресів, конференцій форумів та вебінарів для суб’єктів господарювання і широких верств  населення, у тому числі в районах області.</t>
  </si>
  <si>
    <t>Кількість освітніх семінарів, тренінгів, круглих столів,конкурсів, конгресів, конференцій форумів та вебінарів для суб’єктів господарювання і широких верств  населення, у тому числі в районах області.</t>
  </si>
  <si>
    <t>Кількість малих та середніх підприємств (з урахуванням мікропідприємств) на 10 тис. осіб наявного населення області</t>
  </si>
  <si>
    <t>Обсяг фінансування на підтримку та розширення діючої Мережі дистанційно - консультаційних центрів для малого та середнього бізнесу на базі ЦНАП (центрів надання адміністративних послуг), збільшення трафіка консультацій та навчальних вебінарів</t>
  </si>
  <si>
    <t>Кількість навчальних вебінарів що проводяться в Мережі дистанційно - консультаційних центрів для малого та середнього бізнесу на базі ЦНАП (центрів надання адміністративних послуг)</t>
  </si>
  <si>
    <t>Кількість осіб, що отримали консультацію в Мережі дистанційно - консультаційних центрів для малого та середнього бізнесу на базі ЦНАП (центрів надання адміністративних послуг)</t>
  </si>
  <si>
    <t>ос.</t>
  </si>
  <si>
    <t>прогнозно</t>
  </si>
  <si>
    <t>Кількість осіб, залучених до проведення вебінарів в Мережі дистанційно - консультаційних центрів для малого та середнього бізнесу на базі ЦНАП (центрів надання адміністративних послуг)</t>
  </si>
  <si>
    <t>ВСЬОГО:</t>
  </si>
  <si>
    <t>2) результативні показники бюджетної програми у 2020 - 2021 роках:</t>
  </si>
  <si>
    <t>розрахунково (1,9% від суми відшкодованих ставок)</t>
  </si>
  <si>
    <t>Обсяг видатків на частково відшкодовані відсоткові ставоки за кредитами, що надано державними та комерційними банками на реалізацію інвестиційних проектів суб"єктам малого і середнього підприємництва для створення нових робочих місць.</t>
  </si>
  <si>
    <t>4.1</t>
  </si>
  <si>
    <t>Проведення конкурсу бізнес-стартапів</t>
  </si>
  <si>
    <t>Обсяг фінансування на проведення конкурсу бізнес-стартапів</t>
  </si>
  <si>
    <t>Кількість конкурсів бізнес-стартапів</t>
  </si>
  <si>
    <t xml:space="preserve">Рівень безробіття населення у віці 15-70 років (за методологією Міжнародної організації праці) відсотків до економічно активного населення відповідного віку </t>
  </si>
  <si>
    <t>1) результативні показники бюджетної програми у 2018 - 2020 роках:</t>
  </si>
  <si>
    <t>Звіт за 2018р.; паспорти бюджетних програми на 2018 та 2019 рік, Програма розвитку малого і середнього підприємництва у Миколаївській області на 2019-2020 роки, план проведення заходів на 2019рік, розрахунок.</t>
  </si>
  <si>
    <t>Звіт за 2018р.; паспорти бюджетної програми на 2018 та 2019 рік, Програма розвитку малого і середнього підприємництва у Миколаївській області на 2019-2020 роки, план проведення заходів на 2019рік, розрахунок.</t>
  </si>
  <si>
    <t>205,5%</t>
  </si>
  <si>
    <t>Звіт за 2018 рік, паспорт бюджетної програми на 2019 рік</t>
  </si>
  <si>
    <t>Видатки спеціального фонду на 2020 рік та на 2021 - 2022 роки відсутні</t>
  </si>
  <si>
    <t>11. Обласні/регіональні програми, які виконуються в межах бюджетної програми:</t>
  </si>
  <si>
    <t>N                                        з/п</t>
  </si>
  <si>
    <t>Найменування обласної/регіональної програми</t>
  </si>
  <si>
    <t>(4 + 5)</t>
  </si>
  <si>
    <t>(10 + 11)</t>
  </si>
  <si>
    <t>Програма розвитку малого та середнього підприємництва у Миколаївській області на 2017-2018 роки.</t>
  </si>
  <si>
    <t xml:space="preserve">рішення Миколаївської обласної ради від 22.12.2016 року № 2  </t>
  </si>
  <si>
    <t>N                           з/п</t>
  </si>
  <si>
    <t>Проект  Програми розвитку малого і середнього підприємництва у Миколаївській області на 2019-2020 роки, 2021-2022 роки</t>
  </si>
  <si>
    <t>проект, прогнозно</t>
  </si>
  <si>
    <t>Програма розвитку малого і середнього підприємництва у Миколаївській області на 2019-2020 роки</t>
  </si>
  <si>
    <t>затверджена рішенням сесії ОР від 21.12.2018 року, №7</t>
  </si>
  <si>
    <t>2) Обласні/регіональні програми, які виконуються в межах бюджетної програми у 2021 - 2022 роках:</t>
  </si>
  <si>
    <t>1) Обласні/регіональні програми, які виконуються в межах бюджетної програми у 2018 - 2020 роках:</t>
  </si>
  <si>
    <t>2019 рік (план)</t>
  </si>
  <si>
    <t>2020 рік</t>
  </si>
  <si>
    <t>2021 рік</t>
  </si>
  <si>
    <t>2022 рік</t>
  </si>
  <si>
    <t xml:space="preserve">Протягом 2018 року було  проведено 6 кущевих семінарів на тему «Ефективний кредит». З ціллю сприяння розвитку та формуванню ефективної системи професійної бізнес-освіти було проведено навчальні семінарів з питань організації та проведення тендерних процедур – взяли участь 82 представника малого тат середнього бізнесу Миколаївської, Херсонської, Запорізької, Одеської областей; зовнішньоекономічної діяльності в рамках надання сприяння суб’єктам підприємницької діяльності Миколаївської області в процесах налагодження співробітництва з бізнес-середовищем ЄС та всього світу - 65 представників МСБ Миколаївської, Херсонської, Дніпропетровської  областей; юридичної діяльності та практики - 70 представників МСБ Миколаївської, Херсонської, Київської, Дніпропетровської, Одеської областей; співробітництва з бізнес-середовищем ЄС та всього світу – 65 представників жінок МСБ Миколаївської, Херсонської та Запорізької областей. Мережею дистанційно-консультаційних центрів для малого та середнього бізнесу прийнято 63 звернення від підприємців, з міста Миколаєва та районів області. </t>
  </si>
  <si>
    <t>2018 рік:</t>
  </si>
  <si>
    <t xml:space="preserve">Всі звернення опрацьовані та надані вичерпні відповіді. У 2018 році на часткове відшкодування відсоткових ставок за кредитами, що надаються державними та комерційними банками на реалізацію проектів суб’єктам малого і середнього підприємництва для створення нових робочих місць з обласного бюджету передбачено 4,0 млн. грн. Протягом року відбулось 3 етапи конкурсу - 16.05.2018, 05.09.2018, 25.10.2018. За підсумками конкурсів 44 підприємця отримають компенсацію. Створено 107 нових робочих місць. Проведено 6 засідань «круглих столів», 2 конкурси з питань отримання інвестицій та залучення кредитних коштів для суб’єктів малого та середнього підприємництва. </t>
  </si>
  <si>
    <t>13. Аналіз результатів, досягнутих внаслідок використання коштів загального фонду бюджету у 2018 році, очікувані результати у 209 році, обґрунтування необхідності передбачення витрат на 2020 - 2022 роки.</t>
  </si>
  <si>
    <t>2019 рік</t>
  </si>
  <si>
    <t xml:space="preserve">та </t>
  </si>
  <si>
    <t>2020-2022 роки прогнозно</t>
  </si>
  <si>
    <t>Часткове відшкодування з обласного бюджету відсоткових ставок за кредитами, що надаються комерційними банками на реалізацію інвестиційних проектів суб’єктів малого і середнього підприємництва для створення нових робочих місць, дозволить розкрити потенціал сектора малого і середнього підприємництва у забезпеченні стійкого економічного і соціального розвитку. Також очікуються підвищення рівня обізнаності населення області, підвищення рівня кваліфікації підприємців та діючих керівників підприємництва, як потенційних отримувачів допомоги (в т.ч. і по Програмі часткової компенсації відсоткових ставок за кредитами, що надаються суб’єктам малого та середнього підприємництва на реалізацію проектів) з метою зменшення ризику неповернення, або неналежного використання цих ресурсів, а також підвищення рівня обізнаності у інших фінансових продуктах  (в т.ч. ЄБРР, банківських і т.д).</t>
  </si>
  <si>
    <t xml:space="preserve">Участь підприємців у державних та міжнародних програмах надасть можливість більш якісно формувати проекти та залучати більше інвестицій до області, що стимулюватиме розвиток підприємницької діяльності на території області. Планується залучення до проектів випускників, що  дасть можливість зберегти трудовий молодий кадровий склад у області. Зростатиме кваліфікація та конкурентоспроможності підприємців, їх ділової обізнаності, внаслідок якої очікується підвищення ефективності діяльності підприємств малого бізнесу, і як наслідок – збільшення надходжень до бюджету. Збільшення чисельності підприємців за рахунок залучення до підприємницької діяльності безробітних та осіб, зацікавлених в відкритті власної справи, шляхом допомоги їм в виборі успішного виду діяльності, перших кроках на шляху відкриття власного бізнесу. Сприяння залученню підприємців до сучасних Інтернет-технологій та розширення їх ділових можливостей. Розвиток інноваційного підприємництва. Збільшення виробництва високотехнологічної, експортнооріентованої  продукції. Проведення конкурсу бізнес-стартапів як підтримка підприємницьких ініціатив та надання методично-консультативної допомоги потенційним учасникам щодо започаткування власної справи та підприємцям-початківцям щодо розвитку бізнесу. </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</si>
  <si>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</si>
  <si>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</si>
  <si>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</si>
  <si>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</si>
  <si>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</si>
  <si>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r>
      <t xml:space="preserve">Код </t>
    </r>
    <r>
      <rPr>
        <sz val="8"/>
        <color indexed="12"/>
        <rFont val="Times New Roman"/>
        <family val="1"/>
      </rPr>
      <t>Економічної класифікації видатків бюджету</t>
    </r>
    <r>
      <rPr>
        <sz val="8"/>
        <rFont val="Times New Roman"/>
        <family val="1"/>
      </rPr>
      <t xml:space="preserve"> / код </t>
    </r>
    <r>
      <rPr>
        <sz val="8"/>
        <color indexed="12"/>
        <rFont val="Times New Roman"/>
        <family val="1"/>
      </rPr>
      <t>Класифікації кредитування бюджету</t>
    </r>
  </si>
  <si>
    <t>Дебіторська заборгованість на 01.01.2018</t>
  </si>
  <si>
    <t>1) кредиторська заборгованість обласного бюджету у 2018 році:</t>
  </si>
  <si>
    <t>14. Бюджетні зобов'язання у 2018 - 2020 роках:</t>
  </si>
  <si>
    <t>2) кредиторська заборгованість обласного бюджету у 2019 - 2020 роках:</t>
  </si>
  <si>
    <r>
      <t xml:space="preserve">Код </t>
    </r>
    <r>
      <rPr>
        <sz val="9"/>
        <color indexed="12"/>
        <rFont val="Times New Roman"/>
        <family val="1"/>
      </rPr>
      <t>Економічної класифікації видатків бюджету</t>
    </r>
    <r>
      <rPr>
        <sz val="9"/>
        <rFont val="Times New Roman"/>
        <family val="1"/>
      </rPr>
      <t xml:space="preserve"> / код </t>
    </r>
    <r>
      <rPr>
        <sz val="9"/>
        <color indexed="12"/>
        <rFont val="Times New Roman"/>
        <family val="1"/>
      </rPr>
      <t>Класифікації кредитування бюджету</t>
    </r>
  </si>
  <si>
    <t>3) дебіторська заборгованість у 2018 - 2020 роках:</t>
  </si>
  <si>
    <t>Дебіторська заборгованість на 01.01.2019</t>
  </si>
  <si>
    <t>Очікувана дебіторська заборгованість на 01.01.2020</t>
  </si>
  <si>
    <t>Звіт за 2018р.; паспорт бюджетної програми на  2019 рік, Програма розвитку малого і середнього підприємництва у Миколаївській області на 2019-2020 роки, прогнозно</t>
  </si>
  <si>
    <t>4</t>
  </si>
  <si>
    <t>15</t>
  </si>
  <si>
    <t>19</t>
  </si>
  <si>
    <t>Середній обсяг витрат на виконання заходів зі Створення сприятливих умов для підприємницької діяльності та поліпшення інвестиційного клімату для малого та середнього підприємництва</t>
  </si>
  <si>
    <t>Середній обсяг витрат на виконання заходів з проведення освітніх семінарів, тренінгів, круглих столів,конкурсів, конгресів, конференцій форумів та вебінарів для суб’єктів господарювання і широких верств  населення, у тому числі в районах області.</t>
  </si>
  <si>
    <t>111%</t>
  </si>
  <si>
    <t>Звіт за 2018 рік</t>
  </si>
  <si>
    <t>Обсяг фінансування на проведення  заходів з реалізації інвестиційної підтримки інноваційної сфери розвитку підприємництва.</t>
  </si>
  <si>
    <t>рішення Миколаївської обласної ради від 12.04.2018 року № 16 «Про внесення змін до обласного бюджету Миколаївської області на 2018 рік», звіт за 2018 рік</t>
  </si>
  <si>
    <t>110%</t>
  </si>
  <si>
    <t>Темп зростання середнього обсягу витрат на виконання заходу зі Створення сприятливих умов для підприємницької діяльності та поліпшення інвестиційного клімату для малого та середнього підприємництва. , порівняно з попереднім роком</t>
  </si>
  <si>
    <t>Програма розвитку малого і середнього підприємництва у Миколаївській області на 2019-2020 роки, план проведення заходів на 2019рік,  розпорядження голови МОДА від 06.07.2017 р.№ 247-р (зі змінами, затвердж.розп.18.02.19 № 41-р) розрахунково (1,9% від суми відшкодованих ставок).</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</si>
</sst>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
    <numFmt numFmtId="179" formatCode="0.0"/>
  </numFmts>
  <fonts count="98">
    <font>
      <sz val="11"/>
      <color theme="1"/>
      <name val="Calibri"/>
      <family val="2"/>
    </font>
    <font>
      <sz val="11"/>
      <color indexed="8"/>
      <name val="Calibri"/>
      <family val="2"/>
    </font>
    <font>
      <sz val="12"/>
      <name val="Times New Roman"/>
      <family val="1"/>
    </font>
    <font>
      <sz val="11"/>
      <name val="Times New Roman"/>
      <family val="1"/>
    </font>
    <font>
      <sz val="10"/>
      <name val="Times New Roman"/>
      <family val="1"/>
    </font>
    <font>
      <sz val="9"/>
      <color indexed="8"/>
      <name val="Times New Roman"/>
      <family val="1"/>
    </font>
    <font>
      <b/>
      <sz val="14"/>
      <name val="Times New Roman"/>
      <family val="1"/>
    </font>
    <font>
      <sz val="14"/>
      <name val="Times New Roman"/>
      <family val="1"/>
    </font>
    <font>
      <sz val="14"/>
      <name val="Arial"/>
      <family val="2"/>
    </font>
    <font>
      <sz val="10"/>
      <name val="Arial"/>
      <family val="2"/>
    </font>
    <font>
      <i/>
      <sz val="10"/>
      <name val="Times New Roman"/>
      <family val="1"/>
    </font>
    <font>
      <i/>
      <sz val="14"/>
      <name val="Times New Roman"/>
      <family val="1"/>
    </font>
    <font>
      <b/>
      <sz val="10"/>
      <name val="Times New Roman"/>
      <family val="1"/>
    </font>
    <font>
      <i/>
      <sz val="11"/>
      <name val="Times New Roman"/>
      <family val="1"/>
    </font>
    <font>
      <sz val="8"/>
      <name val="Times New Roman"/>
      <family val="1"/>
    </font>
    <font>
      <sz val="9"/>
      <name val="Times New Roman"/>
      <family val="1"/>
    </font>
    <font>
      <b/>
      <sz val="14"/>
      <color indexed="12"/>
      <name val="Times New Roman"/>
      <family val="1"/>
    </font>
    <font>
      <sz val="10"/>
      <color indexed="12"/>
      <name val="Times New Roman"/>
      <family val="1"/>
    </font>
    <font>
      <b/>
      <sz val="12"/>
      <name val="Times New Roman"/>
      <family val="1"/>
    </font>
    <font>
      <i/>
      <sz val="10"/>
      <name val="Arial"/>
      <family val="2"/>
    </font>
    <font>
      <b/>
      <sz val="11"/>
      <name val="Times New Roman"/>
      <family val="1"/>
    </font>
    <font>
      <b/>
      <sz val="10"/>
      <name val="Arial"/>
      <family val="2"/>
    </font>
    <font>
      <b/>
      <sz val="14"/>
      <color indexed="10"/>
      <name val="Times New Roman"/>
      <family val="1"/>
    </font>
    <font>
      <sz val="14"/>
      <color indexed="10"/>
      <name val="Times New Roman"/>
      <family val="1"/>
    </font>
    <font>
      <b/>
      <i/>
      <sz val="14"/>
      <color indexed="10"/>
      <name val="Times New Roman"/>
      <family val="1"/>
    </font>
    <font>
      <i/>
      <sz val="14"/>
      <color indexed="10"/>
      <name val="Times New Roman"/>
      <family val="1"/>
    </font>
    <font>
      <b/>
      <i/>
      <sz val="10"/>
      <name val="Times New Roman"/>
      <family val="1"/>
    </font>
    <font>
      <b/>
      <i/>
      <sz val="11"/>
      <name val="Times New Roman"/>
      <family val="1"/>
    </font>
    <font>
      <i/>
      <sz val="12"/>
      <name val="Times New Roman"/>
      <family val="1"/>
    </font>
    <font>
      <i/>
      <sz val="9"/>
      <name val="Times New Roman"/>
      <family val="1"/>
    </font>
    <font>
      <sz val="12"/>
      <color indexed="8"/>
      <name val="Times New Roman"/>
      <family val="1"/>
    </font>
    <font>
      <i/>
      <sz val="9"/>
      <name val="Arial"/>
      <family val="2"/>
    </font>
    <font>
      <sz val="8"/>
      <color indexed="12"/>
      <name val="Times New Roman"/>
      <family val="1"/>
    </font>
    <font>
      <sz val="9"/>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i/>
      <sz val="10"/>
      <color indexed="8"/>
      <name val="Calibri"/>
      <family val="2"/>
    </font>
    <font>
      <sz val="10"/>
      <color indexed="8"/>
      <name val="Times New Roman"/>
      <family val="1"/>
    </font>
    <font>
      <i/>
      <sz val="10"/>
      <color indexed="8"/>
      <name val="Times New Roman"/>
      <family val="1"/>
    </font>
    <font>
      <b/>
      <sz val="12"/>
      <color indexed="8"/>
      <name val="Times New Roman"/>
      <family val="1"/>
    </font>
    <font>
      <b/>
      <sz val="14"/>
      <color indexed="8"/>
      <name val="Times New Roman"/>
      <family val="1"/>
    </font>
    <font>
      <i/>
      <sz val="11"/>
      <color indexed="8"/>
      <name val="Times New Roman"/>
      <family val="1"/>
    </font>
    <font>
      <b/>
      <sz val="10"/>
      <color indexed="8"/>
      <name val="Times New Roman"/>
      <family val="1"/>
    </font>
    <font>
      <b/>
      <sz val="10"/>
      <color indexed="8"/>
      <name val="Calibri"/>
      <family val="2"/>
    </font>
    <font>
      <sz val="11"/>
      <color indexed="10"/>
      <name val="Times New Roman"/>
      <family val="1"/>
    </font>
    <font>
      <sz val="14"/>
      <color indexed="8"/>
      <name val="Times New Roman"/>
      <family val="1"/>
    </font>
    <font>
      <i/>
      <sz val="11"/>
      <color indexed="8"/>
      <name val="Calibri"/>
      <family val="2"/>
    </font>
    <font>
      <i/>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9"/>
      <color theme="1"/>
      <name val="Times New Roman"/>
      <family val="1"/>
    </font>
    <font>
      <sz val="8"/>
      <color theme="1"/>
      <name val="Times New Roman"/>
      <family val="1"/>
    </font>
    <font>
      <b/>
      <sz val="11"/>
      <color theme="1"/>
      <name val="Times New Roman"/>
      <family val="1"/>
    </font>
    <font>
      <i/>
      <sz val="10"/>
      <color theme="1"/>
      <name val="Calibri"/>
      <family val="2"/>
    </font>
    <font>
      <sz val="10"/>
      <color theme="1"/>
      <name val="Times New Roman"/>
      <family val="1"/>
    </font>
    <font>
      <i/>
      <sz val="10"/>
      <color theme="1"/>
      <name val="Times New Roman"/>
      <family val="1"/>
    </font>
    <font>
      <b/>
      <sz val="12"/>
      <color theme="1"/>
      <name val="Times New Roman"/>
      <family val="1"/>
    </font>
    <font>
      <b/>
      <sz val="14"/>
      <color theme="1"/>
      <name val="Times New Roman"/>
      <family val="1"/>
    </font>
    <font>
      <i/>
      <sz val="11"/>
      <color theme="1"/>
      <name val="Times New Roman"/>
      <family val="1"/>
    </font>
    <font>
      <b/>
      <sz val="10"/>
      <color theme="1"/>
      <name val="Times New Roman"/>
      <family val="1"/>
    </font>
    <font>
      <b/>
      <sz val="10"/>
      <color theme="1"/>
      <name val="Calibri"/>
      <family val="2"/>
    </font>
    <font>
      <sz val="11"/>
      <color rgb="FFFF0000"/>
      <name val="Times New Roman"/>
      <family val="1"/>
    </font>
    <font>
      <sz val="14"/>
      <color theme="1"/>
      <name val="Times New Roman"/>
      <family val="1"/>
    </font>
    <font>
      <i/>
      <sz val="11"/>
      <color theme="1"/>
      <name val="Calibri"/>
      <family val="2"/>
    </font>
    <font>
      <i/>
      <sz val="14"/>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color indexed="8"/>
      </right>
      <top>
        <color indexed="63"/>
      </top>
      <bottom style="thin">
        <color indexed="8"/>
      </bottom>
    </border>
    <border>
      <left style="thin"/>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color indexed="8"/>
      </right>
      <top style="thin">
        <color indexed="8"/>
      </top>
      <bottom style="thin">
        <color indexed="8"/>
      </bottom>
    </border>
    <border>
      <left style="thin"/>
      <right style="thin"/>
      <top>
        <color indexed="63"/>
      </top>
      <bottom style="thin"/>
    </border>
    <border>
      <left style="thin"/>
      <right style="thin">
        <color indexed="8"/>
      </right>
      <top style="thin">
        <color indexed="8"/>
      </top>
      <bottom style="thin"/>
    </border>
    <border>
      <left style="thin"/>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style="thin"/>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32" borderId="0" applyNumberFormat="0" applyBorder="0" applyAlignment="0" applyProtection="0"/>
  </cellStyleXfs>
  <cellXfs count="306">
    <xf numFmtId="0" fontId="0" fillId="0" borderId="0" xfId="0" applyFont="1" applyAlignment="1">
      <alignment/>
    </xf>
    <xf numFmtId="0" fontId="81" fillId="0" borderId="0" xfId="0" applyFont="1" applyAlignment="1">
      <alignment vertical="top" wrapText="1"/>
    </xf>
    <xf numFmtId="0" fontId="81" fillId="0" borderId="0" xfId="0" applyFont="1" applyAlignment="1">
      <alignment horizontal="right" vertical="center"/>
    </xf>
    <xf numFmtId="0" fontId="81" fillId="0" borderId="0" xfId="0" applyFont="1" applyAlignment="1">
      <alignment horizontal="center" vertical="center" wrapText="1"/>
    </xf>
    <xf numFmtId="0" fontId="81" fillId="0" borderId="10" xfId="0" applyFont="1" applyBorder="1" applyAlignment="1">
      <alignment vertical="center" wrapText="1"/>
    </xf>
    <xf numFmtId="0" fontId="82" fillId="0" borderId="10" xfId="0" applyFont="1" applyBorder="1" applyAlignment="1">
      <alignment horizontal="center" vertical="center" wrapText="1"/>
    </xf>
    <xf numFmtId="0" fontId="81" fillId="0" borderId="11" xfId="0" applyFont="1" applyBorder="1" applyAlignment="1">
      <alignment/>
    </xf>
    <xf numFmtId="0" fontId="81" fillId="0" borderId="0" xfId="0" applyFont="1" applyAlignment="1">
      <alignment horizontal="left"/>
    </xf>
    <xf numFmtId="0" fontId="81" fillId="0" borderId="10" xfId="0" applyFont="1" applyBorder="1" applyAlignment="1">
      <alignment horizontal="center" vertical="center" wrapText="1"/>
    </xf>
    <xf numFmtId="0" fontId="81" fillId="0" borderId="0" xfId="0" applyFont="1" applyAlignment="1">
      <alignment vertical="center" wrapText="1"/>
    </xf>
    <xf numFmtId="0" fontId="81" fillId="0" borderId="0" xfId="0" applyFont="1" applyAlignment="1">
      <alignment/>
    </xf>
    <xf numFmtId="0" fontId="81" fillId="0" borderId="0" xfId="0" applyFont="1" applyAlignment="1">
      <alignment/>
    </xf>
    <xf numFmtId="0" fontId="83" fillId="0" borderId="0" xfId="0" applyFont="1" applyBorder="1" applyAlignment="1">
      <alignment vertical="top" wrapText="1"/>
    </xf>
    <xf numFmtId="0" fontId="84" fillId="0" borderId="0" xfId="0" applyFont="1" applyBorder="1" applyAlignment="1">
      <alignment wrapText="1"/>
    </xf>
    <xf numFmtId="0" fontId="83" fillId="0" borderId="0" xfId="0" applyFont="1" applyAlignment="1">
      <alignment vertical="top" wrapText="1"/>
    </xf>
    <xf numFmtId="0" fontId="83" fillId="0" borderId="0" xfId="0" applyFont="1" applyBorder="1" applyAlignment="1">
      <alignment horizontal="center" vertical="top" wrapText="1"/>
    </xf>
    <xf numFmtId="0" fontId="84" fillId="0" borderId="0" xfId="0" applyFont="1" applyAlignment="1">
      <alignment vertical="center" wrapText="1"/>
    </xf>
    <xf numFmtId="0" fontId="84" fillId="0" borderId="0" xfId="0" applyFont="1" applyAlignment="1">
      <alignment horizontal="left" vertical="center" wrapText="1"/>
    </xf>
    <xf numFmtId="0" fontId="81" fillId="0" borderId="0" xfId="0" applyFont="1" applyAlignment="1">
      <alignment/>
    </xf>
    <xf numFmtId="0" fontId="85" fillId="0" borderId="0" xfId="0" applyFont="1" applyAlignment="1">
      <alignment/>
    </xf>
    <xf numFmtId="0" fontId="81" fillId="6" borderId="10" xfId="0" applyFont="1" applyFill="1" applyBorder="1" applyAlignment="1">
      <alignment horizontal="center" vertical="center" wrapText="1"/>
    </xf>
    <xf numFmtId="0" fontId="86" fillId="6" borderId="10" xfId="0" applyFont="1" applyFill="1" applyBorder="1" applyAlignment="1">
      <alignment horizontal="center" vertical="center" wrapText="1"/>
    </xf>
    <xf numFmtId="0" fontId="87" fillId="6" borderId="10" xfId="0" applyFont="1" applyFill="1" applyBorder="1" applyAlignment="1">
      <alignment horizontal="center" vertical="center" wrapText="1"/>
    </xf>
    <xf numFmtId="0" fontId="81" fillId="6" borderId="0" xfId="0" applyFont="1" applyFill="1" applyAlignment="1">
      <alignment vertical="center" wrapText="1"/>
    </xf>
    <xf numFmtId="0" fontId="81" fillId="6" borderId="0" xfId="0" applyFont="1" applyFill="1" applyAlignment="1">
      <alignment/>
    </xf>
    <xf numFmtId="0" fontId="88" fillId="0" borderId="11" xfId="0" applyFont="1" applyBorder="1" applyAlignment="1">
      <alignment horizontal="center" wrapText="1"/>
    </xf>
    <xf numFmtId="0" fontId="88" fillId="0" borderId="0" xfId="0" applyFont="1" applyAlignment="1">
      <alignment wrapText="1"/>
    </xf>
    <xf numFmtId="0" fontId="88" fillId="0" borderId="0" xfId="0" applyFont="1" applyBorder="1" applyAlignment="1">
      <alignment vertical="top" wrapText="1"/>
    </xf>
    <xf numFmtId="0" fontId="88" fillId="0" borderId="0" xfId="0" applyFont="1" applyBorder="1" applyAlignment="1">
      <alignment vertical="center" wrapText="1"/>
    </xf>
    <xf numFmtId="0" fontId="89" fillId="0" borderId="0" xfId="0" applyFont="1" applyAlignment="1">
      <alignment horizontal="left" vertical="center" wrapText="1"/>
    </xf>
    <xf numFmtId="0" fontId="89" fillId="0" borderId="0" xfId="0" applyFont="1" applyAlignment="1">
      <alignment vertical="center" wrapText="1"/>
    </xf>
    <xf numFmtId="0" fontId="0" fillId="33" borderId="0" xfId="0" applyFill="1" applyAlignment="1">
      <alignment/>
    </xf>
    <xf numFmtId="0" fontId="81" fillId="33" borderId="0" xfId="0" applyFont="1" applyFill="1" applyAlignment="1">
      <alignment/>
    </xf>
    <xf numFmtId="0" fontId="90" fillId="33" borderId="0" xfId="0" applyFont="1" applyFill="1" applyAlignment="1">
      <alignment horizontal="right"/>
    </xf>
    <xf numFmtId="0" fontId="81" fillId="33" borderId="10"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87" fillId="33" borderId="10" xfId="0" applyFont="1" applyFill="1" applyBorder="1" applyAlignment="1">
      <alignment horizontal="center" vertical="center" wrapText="1"/>
    </xf>
    <xf numFmtId="0" fontId="87" fillId="33" borderId="0" xfId="0" applyFont="1" applyFill="1" applyAlignment="1">
      <alignment/>
    </xf>
    <xf numFmtId="0" fontId="85" fillId="33" borderId="0" xfId="0" applyFont="1" applyFill="1" applyAlignment="1">
      <alignment/>
    </xf>
    <xf numFmtId="0" fontId="81" fillId="33" borderId="10" xfId="0" applyFont="1" applyFill="1" applyBorder="1" applyAlignment="1">
      <alignment vertical="center" wrapText="1"/>
    </xf>
    <xf numFmtId="4" fontId="81" fillId="33" borderId="10" xfId="0" applyNumberFormat="1" applyFont="1" applyFill="1" applyBorder="1" applyAlignment="1">
      <alignment horizontal="center" vertical="center" wrapText="1"/>
    </xf>
    <xf numFmtId="0" fontId="91" fillId="33" borderId="10" xfId="0" applyFont="1" applyFill="1" applyBorder="1" applyAlignment="1">
      <alignment horizontal="center" vertical="center" wrapText="1"/>
    </xf>
    <xf numFmtId="4" fontId="91" fillId="33" borderId="10" xfId="0" applyNumberFormat="1" applyFont="1" applyFill="1" applyBorder="1" applyAlignment="1">
      <alignment horizontal="center" vertical="center" wrapText="1"/>
    </xf>
    <xf numFmtId="0" fontId="91" fillId="33" borderId="0" xfId="0" applyFont="1" applyFill="1" applyAlignment="1">
      <alignment/>
    </xf>
    <xf numFmtId="0" fontId="92" fillId="33" borderId="0" xfId="0" applyFont="1" applyFill="1" applyAlignment="1">
      <alignment/>
    </xf>
    <xf numFmtId="0" fontId="81" fillId="33" borderId="0" xfId="0" applyFont="1" applyFill="1" applyAlignment="1">
      <alignment vertical="center" wrapText="1"/>
    </xf>
    <xf numFmtId="0" fontId="91" fillId="33" borderId="10" xfId="0" applyFont="1" applyFill="1" applyBorder="1" applyAlignment="1">
      <alignment vertical="center" wrapText="1"/>
    </xf>
    <xf numFmtId="0" fontId="3" fillId="33" borderId="12"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93" fillId="0" borderId="0" xfId="0" applyFont="1" applyAlignment="1">
      <alignment/>
    </xf>
    <xf numFmtId="0" fontId="84" fillId="0" borderId="0" xfId="0" applyFont="1" applyAlignment="1">
      <alignment horizontal="left" vertical="center" wrapText="1"/>
    </xf>
    <xf numFmtId="0" fontId="84" fillId="0" borderId="0" xfId="0" applyFont="1" applyAlignment="1">
      <alignment vertical="center" wrapText="1"/>
    </xf>
    <xf numFmtId="0" fontId="81" fillId="0" borderId="0" xfId="0" applyFont="1" applyAlignment="1">
      <alignment/>
    </xf>
    <xf numFmtId="0" fontId="94" fillId="0" borderId="0" xfId="0" applyFont="1" applyAlignment="1">
      <alignment vertical="center" wrapText="1"/>
    </xf>
    <xf numFmtId="0" fontId="87" fillId="0" borderId="0" xfId="0" applyFont="1" applyAlignment="1">
      <alignment horizontal="center" vertical="center" wrapText="1"/>
    </xf>
    <xf numFmtId="0" fontId="87" fillId="0" borderId="0" xfId="0" applyFont="1" applyAlignment="1">
      <alignment/>
    </xf>
    <xf numFmtId="0" fontId="87" fillId="0" borderId="0" xfId="0" applyFont="1" applyAlignment="1">
      <alignment vertical="center" wrapText="1"/>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vertical="top"/>
      <protection/>
    </xf>
    <xf numFmtId="0" fontId="4"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4" fontId="4"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justify" vertical="center" wrapText="1"/>
      <protection/>
    </xf>
    <xf numFmtId="0" fontId="12" fillId="0" borderId="12" xfId="0" applyNumberFormat="1" applyFont="1" applyFill="1" applyBorder="1" applyAlignment="1" applyProtection="1">
      <alignment vertical="center" wrapText="1"/>
      <protection/>
    </xf>
    <xf numFmtId="4" fontId="12" fillId="0"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center"/>
      <protection/>
    </xf>
    <xf numFmtId="0" fontId="12" fillId="0" borderId="12" xfId="0" applyNumberFormat="1" applyFont="1" applyFill="1" applyBorder="1" applyAlignment="1" applyProtection="1">
      <alignment horizontal="center" vertical="center" wrapText="1"/>
      <protection/>
    </xf>
    <xf numFmtId="4" fontId="12"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4" fontId="3" fillId="0" borderId="12"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protection/>
    </xf>
    <xf numFmtId="0" fontId="10" fillId="0" borderId="0" xfId="0" applyNumberFormat="1" applyFont="1" applyFill="1" applyBorder="1" applyAlignment="1" applyProtection="1">
      <alignment horizontal="right" vertical="top"/>
      <protection/>
    </xf>
    <xf numFmtId="0" fontId="18"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4"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justify" vertical="center" wrapText="1"/>
      <protection/>
    </xf>
    <xf numFmtId="4" fontId="18" fillId="0" borderId="1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vertical="top"/>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top"/>
      <protection/>
    </xf>
    <xf numFmtId="0" fontId="12" fillId="0" borderId="12" xfId="0" applyNumberFormat="1" applyFont="1" applyFill="1" applyBorder="1" applyAlignment="1" applyProtection="1">
      <alignment horizontal="left" vertical="center" wrapText="1"/>
      <protection/>
    </xf>
    <xf numFmtId="4" fontId="20" fillId="0" borderId="12"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vertical="top"/>
      <protection/>
    </xf>
    <xf numFmtId="0" fontId="10"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right" vertical="top"/>
      <protection/>
    </xf>
    <xf numFmtId="0" fontId="7" fillId="0" borderId="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vertical="top"/>
      <protection/>
    </xf>
    <xf numFmtId="0" fontId="30"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4" fontId="3" fillId="0" borderId="19"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vertical="top"/>
      <protection/>
    </xf>
    <xf numFmtId="0" fontId="4" fillId="0" borderId="20"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2"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justify" vertical="center" wrapText="1"/>
      <protection/>
    </xf>
    <xf numFmtId="0" fontId="12" fillId="0" borderId="15" xfId="0" applyNumberFormat="1" applyFont="1" applyFill="1" applyBorder="1" applyAlignment="1" applyProtection="1">
      <alignment horizontal="center" vertical="center" wrapText="1"/>
      <protection/>
    </xf>
    <xf numFmtId="4" fontId="18" fillId="0" borderId="15" xfId="0" applyNumberFormat="1" applyFont="1" applyFill="1" applyBorder="1" applyAlignment="1" applyProtection="1">
      <alignment horizontal="center" vertical="center" wrapText="1"/>
      <protection/>
    </xf>
    <xf numFmtId="4" fontId="2"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justify" vertical="center" wrapText="1"/>
      <protection/>
    </xf>
    <xf numFmtId="0" fontId="95" fillId="0" borderId="0" xfId="0" applyFont="1" applyAlignment="1">
      <alignment/>
    </xf>
    <xf numFmtId="0" fontId="8" fillId="33" borderId="0" xfId="0" applyNumberFormat="1" applyFont="1" applyFill="1" applyBorder="1" applyAlignment="1" applyProtection="1">
      <alignment vertical="top"/>
      <protection/>
    </xf>
    <xf numFmtId="49" fontId="22" fillId="33" borderId="0" xfId="0" applyNumberFormat="1" applyFont="1" applyFill="1" applyBorder="1" applyAlignment="1" applyProtection="1">
      <alignment vertical="top"/>
      <protection/>
    </xf>
    <xf numFmtId="0" fontId="23" fillId="33" borderId="0" xfId="0" applyNumberFormat="1" applyFont="1" applyFill="1" applyBorder="1" applyAlignment="1" applyProtection="1">
      <alignment vertical="top"/>
      <protection/>
    </xf>
    <xf numFmtId="0" fontId="8" fillId="33" borderId="0" xfId="0" applyNumberFormat="1" applyFont="1" applyFill="1" applyBorder="1" applyAlignment="1" applyProtection="1">
      <alignment vertical="top" wrapText="1"/>
      <protection/>
    </xf>
    <xf numFmtId="0" fontId="2" fillId="33" borderId="0" xfId="0" applyNumberFormat="1" applyFont="1" applyFill="1" applyBorder="1" applyAlignment="1" applyProtection="1">
      <alignment vertical="center"/>
      <protection/>
    </xf>
    <xf numFmtId="0" fontId="9" fillId="33" borderId="0" xfId="0" applyNumberFormat="1" applyFont="1" applyFill="1" applyBorder="1" applyAlignment="1" applyProtection="1">
      <alignment vertical="top"/>
      <protection/>
    </xf>
    <xf numFmtId="0" fontId="7" fillId="33" borderId="0" xfId="0" applyNumberFormat="1" applyFont="1" applyFill="1" applyBorder="1" applyAlignment="1" applyProtection="1">
      <alignment vertical="top"/>
      <protection/>
    </xf>
    <xf numFmtId="0" fontId="4" fillId="33" borderId="13"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wrapText="1"/>
      <protection/>
    </xf>
    <xf numFmtId="0" fontId="10" fillId="33" borderId="13" xfId="0" applyNumberFormat="1" applyFont="1" applyFill="1" applyBorder="1" applyAlignment="1" applyProtection="1">
      <alignment horizontal="center" vertical="center" wrapText="1"/>
      <protection/>
    </xf>
    <xf numFmtId="49" fontId="24" fillId="33" borderId="0" xfId="0" applyNumberFormat="1" applyFont="1" applyFill="1" applyBorder="1" applyAlignment="1" applyProtection="1">
      <alignment vertical="top"/>
      <protection/>
    </xf>
    <xf numFmtId="0" fontId="25" fillId="33" borderId="0" xfId="0" applyNumberFormat="1" applyFont="1" applyFill="1" applyBorder="1" applyAlignment="1" applyProtection="1">
      <alignment vertical="top"/>
      <protection/>
    </xf>
    <xf numFmtId="0" fontId="26" fillId="33" borderId="16" xfId="0" applyNumberFormat="1" applyFont="1" applyFill="1" applyBorder="1" applyAlignment="1" applyProtection="1">
      <alignment horizontal="center" vertical="center" wrapText="1"/>
      <protection/>
    </xf>
    <xf numFmtId="0" fontId="27" fillId="33" borderId="10" xfId="0"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0" fontId="10" fillId="33" borderId="15"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left" vertical="center" wrapText="1"/>
      <protection/>
    </xf>
    <xf numFmtId="0" fontId="14" fillId="33" borderId="22" xfId="0" applyNumberFormat="1" applyFont="1" applyFill="1" applyBorder="1" applyAlignment="1" applyProtection="1">
      <alignment horizontal="center" vertical="center" wrapText="1"/>
      <protection/>
    </xf>
    <xf numFmtId="4" fontId="3" fillId="33" borderId="13" xfId="0" applyNumberFormat="1" applyFont="1" applyFill="1" applyBorder="1" applyAlignment="1" applyProtection="1">
      <alignment horizontal="center" vertical="center" wrapText="1"/>
      <protection/>
    </xf>
    <xf numFmtId="0" fontId="14" fillId="33" borderId="10"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center" vertical="center" wrapText="1"/>
      <protection/>
    </xf>
    <xf numFmtId="0" fontId="4" fillId="33" borderId="23" xfId="0" applyNumberFormat="1" applyFont="1" applyFill="1" applyBorder="1" applyAlignment="1" applyProtection="1">
      <alignment horizontal="center" vertical="center" wrapText="1"/>
      <protection/>
    </xf>
    <xf numFmtId="0" fontId="14" fillId="33" borderId="13"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left" vertical="center" wrapText="1"/>
      <protection/>
    </xf>
    <xf numFmtId="49" fontId="3" fillId="33" borderId="23"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177" fontId="3" fillId="33" borderId="23" xfId="0" applyNumberFormat="1" applyFont="1" applyFill="1" applyBorder="1" applyAlignment="1" applyProtection="1">
      <alignment horizontal="center" vertical="center" wrapText="1"/>
      <protection/>
    </xf>
    <xf numFmtId="0" fontId="24" fillId="33" borderId="0" xfId="0" applyNumberFormat="1" applyFont="1" applyFill="1" applyBorder="1" applyAlignment="1" applyProtection="1">
      <alignment vertical="top"/>
      <protection/>
    </xf>
    <xf numFmtId="0" fontId="4" fillId="33" borderId="24" xfId="0" applyNumberFormat="1" applyFont="1" applyFill="1" applyBorder="1" applyAlignment="1" applyProtection="1">
      <alignment horizontal="center" vertical="center" wrapText="1"/>
      <protection/>
    </xf>
    <xf numFmtId="0" fontId="12" fillId="33" borderId="12" xfId="0" applyNumberFormat="1" applyFont="1" applyFill="1" applyBorder="1" applyAlignment="1" applyProtection="1">
      <alignment horizontal="center" vertical="center" wrapText="1"/>
      <protection/>
    </xf>
    <xf numFmtId="0" fontId="12" fillId="33" borderId="12" xfId="0" applyNumberFormat="1" applyFont="1" applyFill="1" applyBorder="1" applyAlignment="1" applyProtection="1">
      <alignment horizontal="left" vertical="center" wrapText="1"/>
      <protection/>
    </xf>
    <xf numFmtId="4" fontId="20" fillId="33" borderId="12" xfId="0" applyNumberFormat="1" applyFont="1" applyFill="1" applyBorder="1" applyAlignment="1" applyProtection="1">
      <alignment horizontal="center" vertical="center" wrapText="1"/>
      <protection/>
    </xf>
    <xf numFmtId="4" fontId="20" fillId="33" borderId="15" xfId="0" applyNumberFormat="1" applyFont="1" applyFill="1" applyBorder="1" applyAlignment="1" applyProtection="1">
      <alignment horizontal="center" vertical="center" wrapText="1"/>
      <protection/>
    </xf>
    <xf numFmtId="0" fontId="22" fillId="33" borderId="0" xfId="0" applyNumberFormat="1" applyFont="1" applyFill="1" applyBorder="1" applyAlignment="1" applyProtection="1">
      <alignment vertical="top"/>
      <protection/>
    </xf>
    <xf numFmtId="0" fontId="10" fillId="33" borderId="12" xfId="0" applyNumberFormat="1" applyFont="1" applyFill="1" applyBorder="1" applyAlignment="1" applyProtection="1">
      <alignment horizontal="left" vertical="center" wrapText="1"/>
      <protection/>
    </xf>
    <xf numFmtId="4" fontId="13" fillId="33" borderId="12" xfId="0" applyNumberFormat="1" applyFont="1" applyFill="1" applyBorder="1" applyAlignment="1" applyProtection="1">
      <alignment horizontal="center" vertical="center" wrapText="1"/>
      <protection/>
    </xf>
    <xf numFmtId="4" fontId="13" fillId="33" borderId="15" xfId="0" applyNumberFormat="1" applyFont="1" applyFill="1" applyBorder="1" applyAlignment="1" applyProtection="1">
      <alignment horizontal="center" vertical="center" wrapText="1"/>
      <protection/>
    </xf>
    <xf numFmtId="49" fontId="12" fillId="33" borderId="0"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25" xfId="0" applyNumberFormat="1" applyFont="1" applyFill="1" applyBorder="1" applyAlignment="1" applyProtection="1">
      <alignment horizontal="center" vertical="center" wrapText="1"/>
      <protection/>
    </xf>
    <xf numFmtId="10" fontId="3" fillId="33" borderId="10" xfId="0" applyNumberFormat="1" applyFont="1" applyFill="1" applyBorder="1" applyAlignment="1" applyProtection="1">
      <alignment horizontal="center" vertical="center" wrapText="1"/>
      <protection/>
    </xf>
    <xf numFmtId="0" fontId="26" fillId="33" borderId="24" xfId="0" applyNumberFormat="1" applyFont="1" applyFill="1" applyBorder="1" applyAlignment="1" applyProtection="1">
      <alignment horizontal="center" vertical="center" wrapText="1"/>
      <protection/>
    </xf>
    <xf numFmtId="0" fontId="27" fillId="33" borderId="21" xfId="0" applyFont="1" applyFill="1" applyBorder="1" applyAlignment="1" applyProtection="1">
      <alignment horizontal="center" vertical="center" wrapText="1"/>
      <protection/>
    </xf>
    <xf numFmtId="0" fontId="15" fillId="33" borderId="12" xfId="0" applyNumberFormat="1" applyFont="1" applyFill="1" applyBorder="1" applyAlignment="1" applyProtection="1">
      <alignment horizontal="center" vertical="center" wrapText="1"/>
      <protection/>
    </xf>
    <xf numFmtId="0" fontId="14" fillId="33" borderId="12" xfId="0" applyNumberFormat="1" applyFont="1" applyFill="1" applyBorder="1" applyAlignment="1" applyProtection="1">
      <alignment horizontal="center" vertical="center" wrapText="1"/>
      <protection/>
    </xf>
    <xf numFmtId="3" fontId="3" fillId="33" borderId="12" xfId="0" applyNumberFormat="1" applyFont="1" applyFill="1" applyBorder="1" applyAlignment="1" applyProtection="1">
      <alignment horizontal="center" vertical="center" wrapText="1"/>
      <protection/>
    </xf>
    <xf numFmtId="4" fontId="20" fillId="33" borderId="10" xfId="0" applyNumberFormat="1" applyFont="1" applyFill="1" applyBorder="1" applyAlignment="1" applyProtection="1">
      <alignment horizontal="center" vertical="center" wrapText="1"/>
      <protection/>
    </xf>
    <xf numFmtId="0" fontId="10" fillId="33" borderId="0" xfId="0" applyNumberFormat="1" applyFont="1" applyFill="1" applyBorder="1" applyAlignment="1" applyProtection="1">
      <alignment horizontal="right" vertical="top"/>
      <protection/>
    </xf>
    <xf numFmtId="0" fontId="10" fillId="33" borderId="0" xfId="0" applyNumberFormat="1" applyFont="1" applyFill="1" applyBorder="1" applyAlignment="1" applyProtection="1">
      <alignment vertical="top"/>
      <protection/>
    </xf>
    <xf numFmtId="0" fontId="4" fillId="33" borderId="10"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19" fillId="33" borderId="0" xfId="0" applyNumberFormat="1" applyFont="1" applyFill="1" applyBorder="1" applyAlignment="1" applyProtection="1">
      <alignment vertical="top"/>
      <protection/>
    </xf>
    <xf numFmtId="0" fontId="4" fillId="33" borderId="12" xfId="0" applyNumberFormat="1" applyFont="1" applyFill="1" applyBorder="1" applyAlignment="1" applyProtection="1">
      <alignment horizontal="justify" vertical="center" wrapText="1"/>
      <protection/>
    </xf>
    <xf numFmtId="0" fontId="4" fillId="33" borderId="16" xfId="0" applyNumberFormat="1" applyFont="1" applyFill="1" applyBorder="1" applyAlignment="1" applyProtection="1">
      <alignment horizontal="left" vertical="center" wrapText="1"/>
      <protection/>
    </xf>
    <xf numFmtId="0" fontId="23" fillId="33" borderId="10" xfId="0" applyNumberFormat="1" applyFont="1" applyFill="1" applyBorder="1" applyAlignment="1" applyProtection="1">
      <alignment horizontal="left" vertical="top"/>
      <protection/>
    </xf>
    <xf numFmtId="0" fontId="23" fillId="33" borderId="10" xfId="0" applyNumberFormat="1" applyFont="1" applyFill="1" applyBorder="1" applyAlignment="1" applyProtection="1">
      <alignment horizontal="left" vertical="top" indent="2"/>
      <protection/>
    </xf>
    <xf numFmtId="0" fontId="23" fillId="33" borderId="10" xfId="0" applyNumberFormat="1" applyFont="1" applyFill="1" applyBorder="1" applyAlignment="1" applyProtection="1">
      <alignment horizontal="left" vertical="top" indent="1"/>
      <protection/>
    </xf>
    <xf numFmtId="0" fontId="23" fillId="33" borderId="10" xfId="0" applyNumberFormat="1" applyFont="1" applyFill="1" applyBorder="1" applyAlignment="1" applyProtection="1">
      <alignment vertical="top"/>
      <protection/>
    </xf>
    <xf numFmtId="4" fontId="3" fillId="33" borderId="15" xfId="0" applyNumberFormat="1" applyFont="1" applyFill="1" applyBorder="1" applyAlignment="1" applyProtection="1">
      <alignment horizontal="center" vertical="center" wrapText="1"/>
      <protection/>
    </xf>
    <xf numFmtId="0" fontId="10" fillId="33" borderId="10" xfId="0" applyNumberFormat="1" applyFont="1" applyFill="1" applyBorder="1" applyAlignment="1" applyProtection="1">
      <alignment horizontal="center" vertical="center" wrapText="1"/>
      <protection/>
    </xf>
    <xf numFmtId="0" fontId="23" fillId="33" borderId="0" xfId="0" applyNumberFormat="1" applyFont="1" applyFill="1" applyBorder="1" applyAlignment="1" applyProtection="1">
      <alignment horizontal="left" vertical="top"/>
      <protection/>
    </xf>
    <xf numFmtId="0" fontId="13" fillId="33" borderId="12" xfId="0" applyNumberFormat="1" applyFont="1" applyFill="1" applyBorder="1" applyAlignment="1" applyProtection="1">
      <alignment horizontal="center" vertical="center" wrapText="1"/>
      <protection/>
    </xf>
    <xf numFmtId="0" fontId="13" fillId="33" borderId="16" xfId="0" applyNumberFormat="1" applyFont="1" applyFill="1" applyBorder="1" applyAlignment="1" applyProtection="1">
      <alignment horizontal="center" vertical="center" wrapText="1"/>
      <protection/>
    </xf>
    <xf numFmtId="49" fontId="13" fillId="33" borderId="10"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24" xfId="0" applyNumberFormat="1" applyFont="1" applyFill="1" applyBorder="1" applyAlignment="1" applyProtection="1">
      <alignment horizontal="center" vertical="center" wrapText="1"/>
      <protection/>
    </xf>
    <xf numFmtId="0" fontId="3" fillId="33" borderId="21" xfId="0" applyNumberFormat="1" applyFont="1" applyFill="1" applyBorder="1" applyAlignment="1" applyProtection="1">
      <alignment horizontal="center" vertical="center" wrapText="1"/>
      <protection/>
    </xf>
    <xf numFmtId="0" fontId="13" fillId="33" borderId="10"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10" fillId="33" borderId="13" xfId="0" applyNumberFormat="1" applyFont="1" applyFill="1" applyBorder="1" applyAlignment="1" applyProtection="1">
      <alignment horizontal="left" vertical="center" wrapText="1"/>
      <protection/>
    </xf>
    <xf numFmtId="4" fontId="13" fillId="33" borderId="13" xfId="0" applyNumberFormat="1" applyFont="1" applyFill="1" applyBorder="1" applyAlignment="1" applyProtection="1">
      <alignment horizontal="center" vertical="center" wrapText="1"/>
      <protection/>
    </xf>
    <xf numFmtId="4" fontId="13" fillId="33" borderId="25" xfId="0" applyNumberFormat="1" applyFont="1" applyFill="1" applyBorder="1" applyAlignment="1" applyProtection="1">
      <alignment horizontal="center" vertical="center" wrapText="1"/>
      <protection/>
    </xf>
    <xf numFmtId="4" fontId="13" fillId="33" borderId="26" xfId="0" applyNumberFormat="1" applyFont="1" applyFill="1" applyBorder="1" applyAlignment="1" applyProtection="1">
      <alignment horizontal="center" vertical="center" wrapText="1"/>
      <protection/>
    </xf>
    <xf numFmtId="49" fontId="26" fillId="33" borderId="0" xfId="0" applyNumberFormat="1" applyFont="1" applyFill="1" applyBorder="1" applyAlignment="1" applyProtection="1">
      <alignment horizontal="center" vertical="center" wrapText="1"/>
      <protection/>
    </xf>
    <xf numFmtId="3" fontId="13" fillId="33" borderId="13" xfId="0" applyNumberFormat="1" applyFont="1" applyFill="1" applyBorder="1" applyAlignment="1" applyProtection="1">
      <alignment horizontal="center" vertical="center" wrapText="1"/>
      <protection/>
    </xf>
    <xf numFmtId="3" fontId="13" fillId="33" borderId="25" xfId="0" applyNumberFormat="1" applyFont="1" applyFill="1" applyBorder="1" applyAlignment="1" applyProtection="1">
      <alignment horizontal="center" vertical="center" wrapText="1"/>
      <protection/>
    </xf>
    <xf numFmtId="3" fontId="13" fillId="33" borderId="10" xfId="0" applyNumberFormat="1" applyFont="1" applyFill="1" applyBorder="1" applyAlignment="1" applyProtection="1">
      <alignment horizontal="center" vertical="center" wrapText="1"/>
      <protection/>
    </xf>
    <xf numFmtId="0" fontId="25" fillId="33" borderId="10" xfId="0" applyNumberFormat="1" applyFont="1" applyFill="1" applyBorder="1" applyAlignment="1" applyProtection="1">
      <alignment vertical="top"/>
      <protection/>
    </xf>
    <xf numFmtId="0" fontId="10" fillId="33" borderId="10" xfId="0" applyNumberFormat="1" applyFont="1" applyFill="1" applyBorder="1" applyAlignment="1" applyProtection="1">
      <alignment horizontal="left" vertical="center" wrapText="1"/>
      <protection/>
    </xf>
    <xf numFmtId="10" fontId="13" fillId="33" borderId="10" xfId="0" applyNumberFormat="1" applyFont="1" applyFill="1" applyBorder="1" applyAlignment="1" applyProtection="1">
      <alignment horizontal="center" vertical="center" wrapText="1"/>
      <protection/>
    </xf>
    <xf numFmtId="0" fontId="29" fillId="33" borderId="13"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justify" vertical="center" wrapText="1"/>
      <protection/>
    </xf>
    <xf numFmtId="2" fontId="23" fillId="33" borderId="0" xfId="0" applyNumberFormat="1" applyFont="1" applyFill="1" applyBorder="1" applyAlignment="1" applyProtection="1">
      <alignment vertical="top"/>
      <protection/>
    </xf>
    <xf numFmtId="3" fontId="3" fillId="33" borderId="10" xfId="0" applyNumberFormat="1" applyFont="1" applyFill="1" applyBorder="1" applyAlignment="1" applyProtection="1">
      <alignment horizontal="center" vertical="center" wrapText="1"/>
      <protection/>
    </xf>
    <xf numFmtId="0" fontId="26" fillId="33" borderId="12" xfId="0" applyNumberFormat="1" applyFont="1" applyFill="1" applyBorder="1" applyAlignment="1" applyProtection="1">
      <alignment horizontal="center" vertical="center" wrapText="1"/>
      <protection/>
    </xf>
    <xf numFmtId="1" fontId="13" fillId="33" borderId="10" xfId="0" applyNumberFormat="1" applyFont="1" applyFill="1" applyBorder="1" applyAlignment="1" applyProtection="1">
      <alignment horizontal="center" vertical="center" wrapText="1"/>
      <protection/>
    </xf>
    <xf numFmtId="0" fontId="12" fillId="33" borderId="10" xfId="0" applyNumberFormat="1" applyFont="1" applyFill="1" applyBorder="1" applyAlignment="1" applyProtection="1">
      <alignment horizontal="center" vertical="center" wrapText="1"/>
      <protection/>
    </xf>
    <xf numFmtId="0" fontId="20" fillId="33" borderId="10" xfId="0" applyNumberFormat="1" applyFont="1" applyFill="1" applyBorder="1" applyAlignment="1" applyProtection="1">
      <alignment horizontal="center" vertical="center" wrapText="1"/>
      <protection/>
    </xf>
    <xf numFmtId="0" fontId="88" fillId="0" borderId="11" xfId="0" applyFont="1" applyBorder="1" applyAlignment="1">
      <alignment horizontal="center" wrapText="1"/>
    </xf>
    <xf numFmtId="49" fontId="88" fillId="0" borderId="11" xfId="0" applyNumberFormat="1" applyFont="1" applyBorder="1" applyAlignment="1">
      <alignment horizontal="center" wrapText="1"/>
    </xf>
    <xf numFmtId="0" fontId="81" fillId="0" borderId="0" xfId="0" applyFont="1" applyAlignment="1">
      <alignment horizontal="center" vertical="top"/>
    </xf>
    <xf numFmtId="0" fontId="88" fillId="0" borderId="11" xfId="0" applyFont="1" applyBorder="1" applyAlignment="1">
      <alignment horizontal="center" vertical="center" wrapText="1"/>
    </xf>
    <xf numFmtId="0" fontId="89" fillId="0" borderId="11" xfId="0" applyFont="1" applyBorder="1" applyAlignment="1">
      <alignment vertical="top" wrapText="1"/>
    </xf>
    <xf numFmtId="0" fontId="83" fillId="0" borderId="27" xfId="0" applyFont="1" applyBorder="1" applyAlignment="1">
      <alignment horizontal="center" vertical="top" wrapText="1"/>
    </xf>
    <xf numFmtId="0" fontId="89" fillId="0" borderId="0" xfId="0" applyFont="1" applyAlignment="1">
      <alignment vertical="center" wrapText="1"/>
    </xf>
    <xf numFmtId="0" fontId="83" fillId="0" borderId="0" xfId="0" applyFont="1" applyAlignment="1">
      <alignment horizontal="center" vertical="top" wrapText="1"/>
    </xf>
    <xf numFmtId="0" fontId="83" fillId="0" borderId="0" xfId="0" applyFont="1" applyBorder="1" applyAlignment="1">
      <alignment horizontal="center" vertical="top" wrapText="1"/>
    </xf>
    <xf numFmtId="0" fontId="94" fillId="0" borderId="0" xfId="0" applyFont="1" applyAlignment="1">
      <alignment horizontal="justify" vertical="center" wrapText="1"/>
    </xf>
    <xf numFmtId="0" fontId="89" fillId="0" borderId="0" xfId="0" applyFont="1" applyAlignment="1">
      <alignment horizontal="center" vertical="center"/>
    </xf>
    <xf numFmtId="0" fontId="89" fillId="0" borderId="11" xfId="0" applyFont="1" applyBorder="1" applyAlignment="1">
      <alignment vertical="center" wrapText="1"/>
    </xf>
    <xf numFmtId="0" fontId="96" fillId="0" borderId="0" xfId="0" applyFont="1" applyAlignment="1">
      <alignment horizontal="center" vertical="center" wrapText="1"/>
    </xf>
    <xf numFmtId="0" fontId="89" fillId="0" borderId="0" xfId="0" applyFont="1" applyAlignment="1">
      <alignment horizontal="justify" vertical="center" wrapText="1"/>
    </xf>
    <xf numFmtId="0" fontId="96" fillId="0" borderId="0" xfId="0" applyFont="1" applyAlignment="1">
      <alignment horizontal="justify" vertical="center" wrapText="1"/>
    </xf>
    <xf numFmtId="0" fontId="84" fillId="0" borderId="0" xfId="0" applyFont="1" applyAlignment="1">
      <alignment horizontal="left" vertical="center" wrapText="1"/>
    </xf>
    <xf numFmtId="0" fontId="87" fillId="0" borderId="27" xfId="0" applyFont="1" applyBorder="1" applyAlignment="1">
      <alignment horizontal="center" vertical="center" wrapText="1"/>
    </xf>
    <xf numFmtId="0" fontId="81" fillId="0" borderId="11" xfId="0" applyFont="1" applyBorder="1" applyAlignment="1">
      <alignment horizontal="center"/>
    </xf>
    <xf numFmtId="0" fontId="84" fillId="33" borderId="0" xfId="0" applyFont="1" applyFill="1" applyAlignment="1">
      <alignment horizontal="left" vertical="center" wrapText="1"/>
    </xf>
    <xf numFmtId="0" fontId="81" fillId="33" borderId="10" xfId="0" applyFont="1" applyFill="1" applyBorder="1" applyAlignment="1">
      <alignment horizontal="center" vertical="center" wrapText="1"/>
    </xf>
    <xf numFmtId="0" fontId="84" fillId="33" borderId="0" xfId="0" applyFont="1" applyFill="1" applyAlignment="1">
      <alignment vertical="center" wrapText="1"/>
    </xf>
    <xf numFmtId="0" fontId="6" fillId="0" borderId="0"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2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13" fillId="0" borderId="29" xfId="0" applyNumberFormat="1" applyFont="1" applyFill="1" applyBorder="1" applyAlignment="1" applyProtection="1">
      <alignment horizontal="right" vertical="top"/>
      <protection/>
    </xf>
    <xf numFmtId="0" fontId="4" fillId="33" borderId="16" xfId="0" applyNumberFormat="1" applyFont="1" applyFill="1" applyBorder="1" applyAlignment="1" applyProtection="1">
      <alignment horizontal="center" vertical="center" wrapText="1"/>
      <protection/>
    </xf>
    <xf numFmtId="0" fontId="4" fillId="33" borderId="28" xfId="0" applyNumberFormat="1" applyFont="1" applyFill="1" applyBorder="1" applyAlignment="1" applyProtection="1">
      <alignment horizontal="center" vertical="center" wrapText="1"/>
      <protection/>
    </xf>
    <xf numFmtId="0" fontId="4" fillId="33" borderId="19" xfId="0"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horizontal="left" vertical="center" wrapText="1"/>
      <protection/>
    </xf>
    <xf numFmtId="0" fontId="4" fillId="33" borderId="13"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0" fontId="27" fillId="33" borderId="10" xfId="0" applyNumberFormat="1" applyFont="1" applyFill="1" applyBorder="1" applyAlignment="1" applyProtection="1">
      <alignment horizontal="left" vertical="center" wrapText="1"/>
      <protection/>
    </xf>
    <xf numFmtId="0" fontId="27" fillId="33" borderId="30" xfId="0" applyNumberFormat="1" applyFont="1" applyFill="1" applyBorder="1" applyAlignment="1" applyProtection="1">
      <alignment horizontal="left" vertical="center" wrapText="1"/>
      <protection/>
    </xf>
    <xf numFmtId="0" fontId="27" fillId="33" borderId="31" xfId="0" applyNumberFormat="1" applyFont="1" applyFill="1" applyBorder="1" applyAlignment="1" applyProtection="1">
      <alignment horizontal="left" vertical="center" wrapText="1"/>
      <protection/>
    </xf>
    <xf numFmtId="0" fontId="10" fillId="33" borderId="29" xfId="0" applyNumberFormat="1" applyFont="1" applyFill="1" applyBorder="1" applyAlignment="1" applyProtection="1">
      <alignment horizontal="right" vertical="top"/>
      <protection/>
    </xf>
    <xf numFmtId="0" fontId="4" fillId="33" borderId="14" xfId="0" applyNumberFormat="1" applyFont="1" applyFill="1" applyBorder="1" applyAlignment="1" applyProtection="1">
      <alignment horizontal="center" vertical="center" wrapText="1"/>
      <protection/>
    </xf>
    <xf numFmtId="0" fontId="27" fillId="33" borderId="32" xfId="0" applyNumberFormat="1" applyFont="1" applyFill="1" applyBorder="1" applyAlignment="1" applyProtection="1">
      <alignment horizontal="left" vertical="center" wrapText="1"/>
      <protection/>
    </xf>
    <xf numFmtId="0" fontId="27" fillId="33" borderId="29" xfId="0" applyNumberFormat="1" applyFont="1" applyFill="1" applyBorder="1" applyAlignment="1" applyProtection="1">
      <alignment horizontal="left" vertical="center" wrapText="1"/>
      <protection/>
    </xf>
    <xf numFmtId="0" fontId="27" fillId="33" borderId="33" xfId="0" applyNumberFormat="1" applyFont="1" applyFill="1" applyBorder="1" applyAlignment="1" applyProtection="1">
      <alignment horizontal="left" vertical="center" wrapText="1"/>
      <protection/>
    </xf>
    <xf numFmtId="0" fontId="20" fillId="33" borderId="34" xfId="0" applyNumberFormat="1" applyFont="1" applyFill="1" applyBorder="1" applyAlignment="1" applyProtection="1">
      <alignment horizontal="right" vertical="center" wrapText="1"/>
      <protection/>
    </xf>
    <xf numFmtId="0" fontId="20" fillId="33" borderId="35" xfId="0" applyNumberFormat="1" applyFont="1" applyFill="1" applyBorder="1" applyAlignment="1" applyProtection="1">
      <alignment horizontal="right" vertical="center" wrapText="1"/>
      <protection/>
    </xf>
    <xf numFmtId="0" fontId="20" fillId="33" borderId="36" xfId="0" applyNumberFormat="1" applyFont="1" applyFill="1" applyBorder="1" applyAlignment="1" applyProtection="1">
      <alignment horizontal="right" vertical="center" wrapText="1"/>
      <protection/>
    </xf>
    <xf numFmtId="0" fontId="18" fillId="33" borderId="0" xfId="0" applyNumberFormat="1" applyFont="1" applyFill="1" applyBorder="1" applyAlignment="1" applyProtection="1">
      <alignment horizontal="left" vertical="center" wrapText="1"/>
      <protection/>
    </xf>
    <xf numFmtId="0" fontId="4" fillId="33" borderId="10" xfId="0" applyNumberFormat="1" applyFont="1" applyFill="1" applyBorder="1" applyAlignment="1" applyProtection="1">
      <alignment horizontal="center" vertical="center" wrapText="1"/>
      <protection/>
    </xf>
    <xf numFmtId="0" fontId="13" fillId="33" borderId="10" xfId="0" applyNumberFormat="1" applyFont="1" applyFill="1" applyBorder="1" applyAlignment="1" applyProtection="1">
      <alignment horizontal="left" vertical="center" wrapText="1"/>
      <protection/>
    </xf>
    <xf numFmtId="0" fontId="12" fillId="33" borderId="13" xfId="0" applyNumberFormat="1" applyFont="1" applyFill="1" applyBorder="1" applyAlignment="1" applyProtection="1">
      <alignment horizontal="center" vertical="center" wrapText="1"/>
      <protection/>
    </xf>
    <xf numFmtId="0" fontId="12" fillId="33" borderId="14" xfId="0" applyNumberFormat="1" applyFont="1" applyFill="1" applyBorder="1" applyAlignment="1" applyProtection="1">
      <alignment horizontal="center" vertical="center" wrapText="1"/>
      <protection/>
    </xf>
    <xf numFmtId="0" fontId="12" fillId="33" borderId="15" xfId="0" applyNumberFormat="1" applyFont="1" applyFill="1" applyBorder="1" applyAlignment="1" applyProtection="1">
      <alignment horizontal="center" vertical="center" wrapText="1"/>
      <protection/>
    </xf>
    <xf numFmtId="0" fontId="27" fillId="33" borderId="37" xfId="0" applyNumberFormat="1" applyFont="1" applyFill="1" applyBorder="1" applyAlignment="1" applyProtection="1">
      <alignment horizontal="center" vertical="center" wrapText="1"/>
      <protection/>
    </xf>
    <xf numFmtId="0" fontId="27" fillId="33" borderId="11" xfId="0" applyNumberFormat="1" applyFont="1" applyFill="1" applyBorder="1" applyAlignment="1" applyProtection="1">
      <alignment horizontal="center" vertical="center" wrapText="1"/>
      <protection/>
    </xf>
    <xf numFmtId="0" fontId="27" fillId="33" borderId="38" xfId="0" applyNumberFormat="1" applyFont="1" applyFill="1" applyBorder="1" applyAlignment="1" applyProtection="1">
      <alignment horizontal="center" vertical="center" wrapText="1"/>
      <protection/>
    </xf>
    <xf numFmtId="0" fontId="27" fillId="33" borderId="39" xfId="0" applyNumberFormat="1" applyFont="1" applyFill="1" applyBorder="1" applyAlignment="1" applyProtection="1">
      <alignment horizontal="left" vertical="center" wrapText="1"/>
      <protection/>
    </xf>
    <xf numFmtId="0" fontId="27" fillId="33" borderId="28" xfId="0" applyNumberFormat="1" applyFont="1" applyFill="1" applyBorder="1" applyAlignment="1" applyProtection="1">
      <alignment horizontal="left" vertical="center" wrapText="1"/>
      <protection/>
    </xf>
    <xf numFmtId="0" fontId="27" fillId="33" borderId="19" xfId="0" applyNumberFormat="1" applyFont="1" applyFill="1" applyBorder="1" applyAlignment="1" applyProtection="1">
      <alignment horizontal="left" vertical="center" wrapText="1"/>
      <protection/>
    </xf>
    <xf numFmtId="0" fontId="81" fillId="0" borderId="10" xfId="0" applyFont="1" applyBorder="1" applyAlignment="1">
      <alignment horizontal="center" vertical="center" wrapText="1"/>
    </xf>
    <xf numFmtId="0" fontId="81" fillId="0" borderId="34" xfId="0" applyFont="1" applyBorder="1" applyAlignment="1">
      <alignment horizontal="center" vertical="center" wrapText="1"/>
    </xf>
    <xf numFmtId="0" fontId="81" fillId="0" borderId="36" xfId="0" applyFont="1" applyBorder="1" applyAlignment="1">
      <alignment horizontal="center" vertical="center" wrapText="1"/>
    </xf>
    <xf numFmtId="0" fontId="6" fillId="0" borderId="0"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4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84" fillId="6" borderId="0" xfId="0" applyFont="1" applyFill="1" applyAlignment="1">
      <alignment horizontal="left" vertical="center" wrapText="1"/>
    </xf>
    <xf numFmtId="0" fontId="81" fillId="6" borderId="23" xfId="0" applyFont="1" applyFill="1" applyBorder="1" applyAlignment="1">
      <alignment horizontal="center" vertical="center" wrapText="1"/>
    </xf>
    <xf numFmtId="0" fontId="81" fillId="6" borderId="21" xfId="0" applyFont="1" applyFill="1" applyBorder="1" applyAlignment="1">
      <alignment horizontal="center" vertical="center" wrapText="1"/>
    </xf>
    <xf numFmtId="0" fontId="86" fillId="6" borderId="23" xfId="0" applyFont="1" applyFill="1" applyBorder="1" applyAlignment="1">
      <alignment horizontal="center" vertical="center" wrapText="1"/>
    </xf>
    <xf numFmtId="0" fontId="86" fillId="6" borderId="21" xfId="0" applyFont="1" applyFill="1" applyBorder="1" applyAlignment="1">
      <alignment horizontal="center" vertical="center" wrapText="1"/>
    </xf>
    <xf numFmtId="0" fontId="86" fillId="6" borderId="10" xfId="0" applyFont="1" applyFill="1" applyBorder="1" applyAlignment="1">
      <alignment horizontal="center" vertical="center" wrapText="1"/>
    </xf>
    <xf numFmtId="0" fontId="84" fillId="0" borderId="0" xfId="0" applyFont="1" applyAlignment="1">
      <alignment vertical="center" wrapText="1"/>
    </xf>
    <xf numFmtId="0" fontId="81" fillId="0" borderId="27" xfId="0" applyFont="1" applyBorder="1" applyAlignment="1">
      <alignment horizontal="center" vertical="center" wrapText="1"/>
    </xf>
    <xf numFmtId="0" fontId="97" fillId="0" borderId="0" xfId="0" applyFont="1" applyAlignment="1">
      <alignment horizontal="justify" wrapText="1"/>
    </xf>
    <xf numFmtId="0" fontId="84" fillId="0" borderId="0" xfId="0" applyFont="1" applyAlignment="1">
      <alignment horizontal="left" vertical="top" wrapText="1"/>
    </xf>
    <xf numFmtId="0" fontId="15" fillId="0" borderId="13"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84"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39"/>
  <sheetViews>
    <sheetView view="pageBreakPreview" zoomScale="60" zoomScalePageLayoutView="0" workbookViewId="0" topLeftCell="A19">
      <selection activeCell="W22" sqref="W22"/>
    </sheetView>
  </sheetViews>
  <sheetFormatPr defaultColWidth="9.140625" defaultRowHeight="15"/>
  <cols>
    <col min="1" max="1" width="8.140625" style="10" customWidth="1"/>
    <col min="2" max="2" width="27.57421875" style="10" customWidth="1"/>
    <col min="3" max="3" width="11.28125" style="10" customWidth="1"/>
    <col min="4" max="4" width="7.00390625" style="10" customWidth="1"/>
    <col min="5" max="5" width="12.140625" style="10" customWidth="1"/>
    <col min="6" max="6" width="8.7109375" style="10" customWidth="1"/>
    <col min="7" max="7" width="13.421875" style="10" customWidth="1"/>
    <col min="8" max="8" width="11.28125" style="10" customWidth="1"/>
    <col min="9" max="9" width="7.8515625" style="10" customWidth="1"/>
    <col min="10" max="10" width="11.7109375" style="10" hidden="1" customWidth="1"/>
    <col min="11" max="11" width="6.140625" style="10" customWidth="1"/>
    <col min="12" max="12" width="11.28125" style="10" customWidth="1"/>
    <col min="13" max="13" width="43.8515625" style="10" customWidth="1"/>
    <col min="14" max="14" width="3.421875" style="10" customWidth="1"/>
    <col min="15" max="15" width="9.140625" style="10" customWidth="1"/>
    <col min="16" max="16" width="11.00390625" style="10" customWidth="1"/>
    <col min="17" max="16384" width="9.140625" style="10" customWidth="1"/>
  </cols>
  <sheetData>
    <row r="1" ht="15">
      <c r="P1" s="2" t="s">
        <v>0</v>
      </c>
    </row>
    <row r="2" ht="15">
      <c r="P2" s="2" t="s">
        <v>1</v>
      </c>
    </row>
    <row r="3" ht="15">
      <c r="P3" s="2" t="s">
        <v>2</v>
      </c>
    </row>
    <row r="4" ht="15">
      <c r="P4" s="2" t="s">
        <v>3</v>
      </c>
    </row>
    <row r="5" ht="15">
      <c r="P5" s="2" t="s">
        <v>4</v>
      </c>
    </row>
    <row r="6" spans="1:16" ht="33.75" customHeight="1">
      <c r="A6" s="231" t="s">
        <v>83</v>
      </c>
      <c r="B6" s="231"/>
      <c r="C6" s="231"/>
      <c r="D6" s="231"/>
      <c r="E6" s="231"/>
      <c r="F6" s="231"/>
      <c r="G6" s="231"/>
      <c r="H6" s="231"/>
      <c r="I6" s="231"/>
      <c r="J6" s="231"/>
      <c r="K6" s="231"/>
      <c r="L6" s="231"/>
      <c r="M6" s="231"/>
      <c r="N6" s="231"/>
      <c r="O6" s="231"/>
      <c r="P6" s="231"/>
    </row>
    <row r="7" spans="1:16" ht="34.5" customHeight="1">
      <c r="A7" s="232" t="s">
        <v>84</v>
      </c>
      <c r="B7" s="232"/>
      <c r="C7" s="232"/>
      <c r="D7" s="232"/>
      <c r="E7" s="232"/>
      <c r="F7" s="232"/>
      <c r="G7" s="232"/>
      <c r="H7" s="232"/>
      <c r="I7" s="232"/>
      <c r="J7" s="232"/>
      <c r="K7" s="28"/>
      <c r="L7" s="224" t="s">
        <v>85</v>
      </c>
      <c r="M7" s="224"/>
      <c r="N7" s="28"/>
      <c r="O7" s="224">
        <v>38694316</v>
      </c>
      <c r="P7" s="224"/>
    </row>
    <row r="8" spans="1:16" ht="21.75" customHeight="1">
      <c r="A8" s="226" t="s">
        <v>5</v>
      </c>
      <c r="B8" s="226"/>
      <c r="C8" s="226"/>
      <c r="D8" s="226"/>
      <c r="E8" s="226"/>
      <c r="F8" s="226"/>
      <c r="G8" s="226"/>
      <c r="H8" s="226"/>
      <c r="I8" s="226"/>
      <c r="J8" s="226"/>
      <c r="K8" s="12"/>
      <c r="L8" s="228" t="s">
        <v>75</v>
      </c>
      <c r="M8" s="228"/>
      <c r="N8" s="12"/>
      <c r="O8" s="223" t="s">
        <v>76</v>
      </c>
      <c r="P8" s="223"/>
    </row>
    <row r="9" spans="1:16" ht="28.5" customHeight="1">
      <c r="A9" s="225" t="s">
        <v>86</v>
      </c>
      <c r="B9" s="225"/>
      <c r="C9" s="225"/>
      <c r="D9" s="225"/>
      <c r="E9" s="225"/>
      <c r="F9" s="225"/>
      <c r="G9" s="225"/>
      <c r="H9" s="225"/>
      <c r="I9" s="225"/>
      <c r="J9" s="225"/>
      <c r="K9" s="27"/>
      <c r="L9" s="224" t="s">
        <v>85</v>
      </c>
      <c r="M9" s="224"/>
      <c r="N9" s="27"/>
      <c r="O9" s="224">
        <v>38694316</v>
      </c>
      <c r="P9" s="224"/>
    </row>
    <row r="10" spans="1:16" ht="27.75" customHeight="1">
      <c r="A10" s="226" t="s">
        <v>107</v>
      </c>
      <c r="B10" s="226"/>
      <c r="C10" s="226"/>
      <c r="D10" s="226"/>
      <c r="E10" s="226"/>
      <c r="F10" s="226"/>
      <c r="G10" s="226"/>
      <c r="H10" s="226"/>
      <c r="I10" s="226"/>
      <c r="J10" s="226"/>
      <c r="K10" s="12"/>
      <c r="L10" s="228" t="s">
        <v>77</v>
      </c>
      <c r="M10" s="228"/>
      <c r="N10" s="12"/>
      <c r="O10" s="223" t="s">
        <v>76</v>
      </c>
      <c r="P10" s="223"/>
    </row>
    <row r="11" spans="1:16" ht="36.75" customHeight="1">
      <c r="A11" s="13" t="s">
        <v>57</v>
      </c>
      <c r="B11" s="25">
        <v>2717610</v>
      </c>
      <c r="C11" s="221">
        <v>2717610</v>
      </c>
      <c r="D11" s="221"/>
      <c r="E11" s="221"/>
      <c r="F11" s="222" t="s">
        <v>114</v>
      </c>
      <c r="G11" s="222"/>
      <c r="H11" s="221" t="s">
        <v>115</v>
      </c>
      <c r="I11" s="221"/>
      <c r="J11" s="221"/>
      <c r="K11" s="221"/>
      <c r="L11" s="221"/>
      <c r="M11" s="221"/>
      <c r="N11" s="26"/>
      <c r="O11" s="221"/>
      <c r="P11" s="221"/>
    </row>
    <row r="12" spans="2:16" ht="39.75" customHeight="1">
      <c r="B12" s="15" t="s">
        <v>78</v>
      </c>
      <c r="C12" s="229" t="s">
        <v>79</v>
      </c>
      <c r="D12" s="229"/>
      <c r="E12" s="229"/>
      <c r="F12" s="229" t="s">
        <v>80</v>
      </c>
      <c r="G12" s="229"/>
      <c r="H12" s="229" t="s">
        <v>81</v>
      </c>
      <c r="I12" s="229"/>
      <c r="J12" s="229"/>
      <c r="K12" s="229"/>
      <c r="L12" s="229"/>
      <c r="M12" s="229"/>
      <c r="N12" s="14"/>
      <c r="O12" s="229" t="s">
        <v>82</v>
      </c>
      <c r="P12" s="229"/>
    </row>
    <row r="13" spans="1:2" ht="15">
      <c r="A13" s="9"/>
      <c r="B13" s="1"/>
    </row>
    <row r="14" spans="1:19" ht="18.75">
      <c r="A14" s="227" t="s">
        <v>87</v>
      </c>
      <c r="B14" s="227"/>
      <c r="C14" s="227"/>
      <c r="D14" s="227"/>
      <c r="E14" s="227"/>
      <c r="F14" s="227"/>
      <c r="G14" s="227"/>
      <c r="H14" s="227"/>
      <c r="I14" s="227"/>
      <c r="J14" s="227"/>
      <c r="K14" s="227"/>
      <c r="L14" s="227"/>
      <c r="M14" s="227"/>
      <c r="N14" s="227"/>
      <c r="O14" s="227"/>
      <c r="P14" s="227"/>
      <c r="S14" s="49"/>
    </row>
    <row r="15" spans="1:16" ht="18.75">
      <c r="A15" s="227" t="s">
        <v>70</v>
      </c>
      <c r="B15" s="227"/>
      <c r="C15" s="227"/>
      <c r="D15" s="227"/>
      <c r="E15" s="227"/>
      <c r="F15" s="227"/>
      <c r="G15" s="227"/>
      <c r="H15" s="227"/>
      <c r="I15" s="227"/>
      <c r="J15" s="227"/>
      <c r="K15" s="227"/>
      <c r="L15" s="227"/>
      <c r="M15" s="227"/>
      <c r="N15" s="227"/>
      <c r="O15" s="227"/>
      <c r="P15" s="227"/>
    </row>
    <row r="16" spans="1:16" s="11" customFormat="1" ht="201.75" customHeight="1">
      <c r="A16" s="230" t="s">
        <v>116</v>
      </c>
      <c r="B16" s="230"/>
      <c r="C16" s="230"/>
      <c r="D16" s="230"/>
      <c r="E16" s="230"/>
      <c r="F16" s="230"/>
      <c r="G16" s="230"/>
      <c r="H16" s="230"/>
      <c r="I16" s="230"/>
      <c r="J16" s="230"/>
      <c r="K16" s="230"/>
      <c r="L16" s="230"/>
      <c r="M16" s="230"/>
      <c r="N16" s="230"/>
      <c r="O16" s="230"/>
      <c r="P16" s="230"/>
    </row>
    <row r="17" spans="1:16" s="11" customFormat="1" ht="18.75">
      <c r="A17" s="29"/>
      <c r="B17" s="29"/>
      <c r="C17" s="29"/>
      <c r="D17" s="29"/>
      <c r="E17" s="29"/>
      <c r="F17" s="29"/>
      <c r="G17" s="29"/>
      <c r="H17" s="29"/>
      <c r="I17" s="29"/>
      <c r="J17" s="29"/>
      <c r="K17" s="29"/>
      <c r="L17" s="29"/>
      <c r="M17" s="29"/>
      <c r="N17" s="29"/>
      <c r="O17" s="29"/>
      <c r="P17" s="29"/>
    </row>
    <row r="18" spans="1:16" ht="18.75">
      <c r="A18" s="227" t="s">
        <v>71</v>
      </c>
      <c r="B18" s="227"/>
      <c r="C18" s="227"/>
      <c r="D18" s="227"/>
      <c r="E18" s="227"/>
      <c r="F18" s="227"/>
      <c r="G18" s="227"/>
      <c r="H18" s="227"/>
      <c r="I18" s="227"/>
      <c r="J18" s="227"/>
      <c r="K18" s="227"/>
      <c r="L18" s="227"/>
      <c r="M18" s="227"/>
      <c r="N18" s="227"/>
      <c r="O18" s="227"/>
      <c r="P18" s="227"/>
    </row>
    <row r="19" spans="1:16" s="11" customFormat="1" ht="39.75" customHeight="1">
      <c r="A19" s="234" t="s">
        <v>108</v>
      </c>
      <c r="B19" s="234"/>
      <c r="C19" s="234"/>
      <c r="D19" s="234"/>
      <c r="E19" s="234"/>
      <c r="F19" s="234"/>
      <c r="G19" s="234"/>
      <c r="H19" s="234"/>
      <c r="I19" s="234"/>
      <c r="J19" s="234"/>
      <c r="K19" s="234"/>
      <c r="L19" s="234"/>
      <c r="M19" s="234"/>
      <c r="N19" s="234"/>
      <c r="O19" s="234"/>
      <c r="P19" s="234"/>
    </row>
    <row r="20" spans="1:16" s="11" customFormat="1" ht="33.75" customHeight="1">
      <c r="A20" s="234" t="s">
        <v>110</v>
      </c>
      <c r="B20" s="234"/>
      <c r="C20" s="234"/>
      <c r="D20" s="234"/>
      <c r="E20" s="234"/>
      <c r="F20" s="234"/>
      <c r="G20" s="234"/>
      <c r="H20" s="234"/>
      <c r="I20" s="234"/>
      <c r="J20" s="234"/>
      <c r="K20" s="234"/>
      <c r="L20" s="234"/>
      <c r="M20" s="234"/>
      <c r="N20" s="234"/>
      <c r="O20" s="234"/>
      <c r="P20" s="234"/>
    </row>
    <row r="21" spans="1:16" s="11" customFormat="1" ht="39" customHeight="1">
      <c r="A21" s="235" t="s">
        <v>109</v>
      </c>
      <c r="B21" s="235"/>
      <c r="C21" s="235"/>
      <c r="D21" s="235"/>
      <c r="E21" s="235"/>
      <c r="F21" s="235"/>
      <c r="G21" s="235"/>
      <c r="H21" s="235"/>
      <c r="I21" s="235"/>
      <c r="J21" s="235"/>
      <c r="K21" s="235"/>
      <c r="L21" s="235"/>
      <c r="M21" s="235"/>
      <c r="N21" s="235"/>
      <c r="O21" s="235"/>
      <c r="P21" s="235"/>
    </row>
    <row r="22" spans="1:16" s="11" customFormat="1" ht="44.25" customHeight="1">
      <c r="A22" s="235" t="s">
        <v>111</v>
      </c>
      <c r="B22" s="235"/>
      <c r="C22" s="235"/>
      <c r="D22" s="235"/>
      <c r="E22" s="235"/>
      <c r="F22" s="235"/>
      <c r="G22" s="235"/>
      <c r="H22" s="235"/>
      <c r="I22" s="235"/>
      <c r="J22" s="235"/>
      <c r="K22" s="235"/>
      <c r="L22" s="235"/>
      <c r="M22" s="235"/>
      <c r="N22" s="235"/>
      <c r="O22" s="235"/>
      <c r="P22" s="235"/>
    </row>
    <row r="23" spans="1:16" s="11" customFormat="1" ht="18.75">
      <c r="A23" s="30"/>
      <c r="B23" s="30"/>
      <c r="C23" s="30"/>
      <c r="D23" s="30"/>
      <c r="E23" s="30"/>
      <c r="F23" s="30"/>
      <c r="G23" s="30"/>
      <c r="H23" s="30"/>
      <c r="I23" s="30"/>
      <c r="J23" s="30"/>
      <c r="K23" s="30"/>
      <c r="L23" s="30"/>
      <c r="M23" s="30"/>
      <c r="N23" s="30"/>
      <c r="O23" s="30"/>
      <c r="P23" s="30"/>
    </row>
    <row r="24" spans="1:16" ht="18.75">
      <c r="A24" s="227" t="s">
        <v>72</v>
      </c>
      <c r="B24" s="227"/>
      <c r="C24" s="227"/>
      <c r="D24" s="227"/>
      <c r="E24" s="227"/>
      <c r="F24" s="227"/>
      <c r="G24" s="227"/>
      <c r="H24" s="227"/>
      <c r="I24" s="227"/>
      <c r="J24" s="227"/>
      <c r="K24" s="227"/>
      <c r="L24" s="227"/>
      <c r="M24" s="227"/>
      <c r="N24" s="227"/>
      <c r="O24" s="227"/>
      <c r="P24" s="227"/>
    </row>
    <row r="25" spans="1:16" s="11" customFormat="1" ht="19.5" customHeight="1">
      <c r="A25" s="233" t="s">
        <v>91</v>
      </c>
      <c r="B25" s="233"/>
      <c r="C25" s="233"/>
      <c r="D25" s="233"/>
      <c r="E25" s="30"/>
      <c r="F25" s="30"/>
      <c r="G25" s="30"/>
      <c r="H25" s="30"/>
      <c r="I25" s="30"/>
      <c r="J25" s="30"/>
      <c r="K25" s="30"/>
      <c r="L25" s="30"/>
      <c r="M25" s="30"/>
      <c r="N25" s="30"/>
      <c r="O25" s="30"/>
      <c r="P25" s="30"/>
    </row>
    <row r="26" spans="1:16" s="11" customFormat="1" ht="18.75">
      <c r="A26" s="230" t="s">
        <v>93</v>
      </c>
      <c r="B26" s="230"/>
      <c r="C26" s="230"/>
      <c r="D26" s="230"/>
      <c r="E26" s="230"/>
      <c r="F26" s="230"/>
      <c r="G26" s="230"/>
      <c r="H26" s="230"/>
      <c r="I26" s="230"/>
      <c r="J26" s="230"/>
      <c r="K26" s="230"/>
      <c r="L26" s="230"/>
      <c r="M26" s="230"/>
      <c r="N26" s="230"/>
      <c r="O26" s="230"/>
      <c r="P26" s="230"/>
    </row>
    <row r="27" spans="1:16" s="11" customFormat="1" ht="18.75">
      <c r="A27" s="230" t="s">
        <v>94</v>
      </c>
      <c r="B27" s="230"/>
      <c r="C27" s="230"/>
      <c r="D27" s="230"/>
      <c r="E27" s="230"/>
      <c r="F27" s="230"/>
      <c r="G27" s="230"/>
      <c r="H27" s="230"/>
      <c r="I27" s="230"/>
      <c r="J27" s="230"/>
      <c r="K27" s="230"/>
      <c r="L27" s="230"/>
      <c r="M27" s="230"/>
      <c r="N27" s="230"/>
      <c r="O27" s="230"/>
      <c r="P27" s="230"/>
    </row>
    <row r="28" spans="1:16" s="11" customFormat="1" ht="18.75">
      <c r="A28" s="230" t="s">
        <v>95</v>
      </c>
      <c r="B28" s="230"/>
      <c r="C28" s="230"/>
      <c r="D28" s="230"/>
      <c r="E28" s="230"/>
      <c r="F28" s="230"/>
      <c r="G28" s="230"/>
      <c r="H28" s="230"/>
      <c r="I28" s="230"/>
      <c r="J28" s="230"/>
      <c r="K28" s="230"/>
      <c r="L28" s="230"/>
      <c r="M28" s="230"/>
      <c r="N28" s="230"/>
      <c r="O28" s="230"/>
      <c r="P28" s="230"/>
    </row>
    <row r="29" spans="1:16" s="11" customFormat="1" ht="15" customHeight="1">
      <c r="A29" s="230" t="s">
        <v>96</v>
      </c>
      <c r="B29" s="230"/>
      <c r="C29" s="230"/>
      <c r="D29" s="230"/>
      <c r="E29" s="230"/>
      <c r="F29" s="230"/>
      <c r="G29" s="230"/>
      <c r="H29" s="230"/>
      <c r="I29" s="230"/>
      <c r="J29" s="230"/>
      <c r="K29" s="230"/>
      <c r="L29" s="230"/>
      <c r="M29" s="230"/>
      <c r="N29" s="230"/>
      <c r="O29" s="230"/>
      <c r="P29" s="230"/>
    </row>
    <row r="30" spans="1:16" s="11" customFormat="1" ht="18.75">
      <c r="A30" s="230" t="s">
        <v>97</v>
      </c>
      <c r="B30" s="230"/>
      <c r="C30" s="230"/>
      <c r="D30" s="230"/>
      <c r="E30" s="230"/>
      <c r="F30" s="230"/>
      <c r="G30" s="230"/>
      <c r="H30" s="230"/>
      <c r="I30" s="230"/>
      <c r="J30" s="230"/>
      <c r="K30" s="230"/>
      <c r="L30" s="230"/>
      <c r="M30" s="230"/>
      <c r="N30" s="230"/>
      <c r="O30" s="230"/>
      <c r="P30" s="230"/>
    </row>
    <row r="31" spans="1:16" s="11" customFormat="1" ht="61.5" customHeight="1">
      <c r="A31" s="230" t="s">
        <v>98</v>
      </c>
      <c r="B31" s="230"/>
      <c r="C31" s="230"/>
      <c r="D31" s="230"/>
      <c r="E31" s="230"/>
      <c r="F31" s="230"/>
      <c r="G31" s="230"/>
      <c r="H31" s="230"/>
      <c r="I31" s="230"/>
      <c r="J31" s="230"/>
      <c r="K31" s="230"/>
      <c r="L31" s="230"/>
      <c r="M31" s="230"/>
      <c r="N31" s="230"/>
      <c r="O31" s="230"/>
      <c r="P31" s="230"/>
    </row>
    <row r="32" spans="1:16" s="11" customFormat="1" ht="36.75" customHeight="1">
      <c r="A32" s="230" t="s">
        <v>99</v>
      </c>
      <c r="B32" s="230"/>
      <c r="C32" s="230"/>
      <c r="D32" s="230"/>
      <c r="E32" s="230"/>
      <c r="F32" s="230"/>
      <c r="G32" s="230"/>
      <c r="H32" s="230"/>
      <c r="I32" s="230"/>
      <c r="J32" s="230"/>
      <c r="K32" s="230"/>
      <c r="L32" s="230"/>
      <c r="M32" s="230"/>
      <c r="N32" s="230"/>
      <c r="O32" s="230"/>
      <c r="P32" s="230"/>
    </row>
    <row r="33" spans="1:16" s="18" customFormat="1" ht="33.75" customHeight="1">
      <c r="A33" s="230" t="s">
        <v>112</v>
      </c>
      <c r="B33" s="230"/>
      <c r="C33" s="230"/>
      <c r="D33" s="230"/>
      <c r="E33" s="230"/>
      <c r="F33" s="230"/>
      <c r="G33" s="230"/>
      <c r="H33" s="230"/>
      <c r="I33" s="230"/>
      <c r="J33" s="230"/>
      <c r="K33" s="230"/>
      <c r="L33" s="230"/>
      <c r="M33" s="230"/>
      <c r="N33" s="230"/>
      <c r="O33" s="230"/>
      <c r="P33" s="230"/>
    </row>
    <row r="34" spans="1:16" s="11" customFormat="1" ht="42.75" customHeight="1">
      <c r="A34" s="230" t="s">
        <v>113</v>
      </c>
      <c r="B34" s="230"/>
      <c r="C34" s="230"/>
      <c r="D34" s="230"/>
      <c r="E34" s="230"/>
      <c r="F34" s="230"/>
      <c r="G34" s="230"/>
      <c r="H34" s="230"/>
      <c r="I34" s="230"/>
      <c r="J34" s="230"/>
      <c r="K34" s="230"/>
      <c r="L34" s="230"/>
      <c r="M34" s="230"/>
      <c r="N34" s="230"/>
      <c r="O34" s="230"/>
      <c r="P34" s="230"/>
    </row>
    <row r="35" spans="1:16" s="11" customFormat="1" ht="18.75">
      <c r="A35" s="53"/>
      <c r="B35" s="53"/>
      <c r="C35" s="53"/>
      <c r="D35" s="53"/>
      <c r="E35" s="53"/>
      <c r="F35" s="53"/>
      <c r="G35" s="53"/>
      <c r="H35" s="53"/>
      <c r="I35" s="53"/>
      <c r="J35" s="53"/>
      <c r="K35" s="53"/>
      <c r="L35" s="53"/>
      <c r="M35" s="53"/>
      <c r="N35" s="53"/>
      <c r="O35" s="53"/>
      <c r="P35" s="53"/>
    </row>
    <row r="36" spans="1:16" s="11" customFormat="1" ht="36.75" customHeight="1">
      <c r="A36" s="53"/>
      <c r="B36" s="236" t="s">
        <v>53</v>
      </c>
      <c r="C36" s="236"/>
      <c r="D36" s="3"/>
      <c r="E36" s="6"/>
      <c r="F36" s="52"/>
      <c r="G36" s="52"/>
      <c r="H36" s="238" t="s">
        <v>117</v>
      </c>
      <c r="I36" s="238"/>
      <c r="J36" s="6"/>
      <c r="K36" s="53"/>
      <c r="L36" s="53"/>
      <c r="M36" s="53"/>
      <c r="N36" s="53"/>
      <c r="O36" s="53"/>
      <c r="P36" s="53"/>
    </row>
    <row r="37" spans="1:16" s="11" customFormat="1" ht="22.5" customHeight="1">
      <c r="A37" s="53"/>
      <c r="B37" s="50"/>
      <c r="C37" s="7"/>
      <c r="D37" s="52"/>
      <c r="E37" s="54" t="s">
        <v>54</v>
      </c>
      <c r="F37" s="55"/>
      <c r="G37" s="55"/>
      <c r="H37" s="237" t="s">
        <v>55</v>
      </c>
      <c r="I37" s="237"/>
      <c r="J37" s="237"/>
      <c r="K37" s="56"/>
      <c r="L37" s="53"/>
      <c r="M37" s="53"/>
      <c r="N37" s="53"/>
      <c r="O37" s="53"/>
      <c r="P37" s="53"/>
    </row>
    <row r="38" spans="1:16" s="11" customFormat="1" ht="31.5" customHeight="1">
      <c r="A38" s="53"/>
      <c r="B38" s="236" t="s">
        <v>56</v>
      </c>
      <c r="C38" s="236"/>
      <c r="D38" s="3"/>
      <c r="E38" s="6"/>
      <c r="F38" s="52"/>
      <c r="G38" s="52"/>
      <c r="H38" s="238" t="s">
        <v>118</v>
      </c>
      <c r="I38" s="238"/>
      <c r="J38" s="6"/>
      <c r="K38" s="53"/>
      <c r="L38" s="53"/>
      <c r="M38" s="53"/>
      <c r="N38" s="53"/>
      <c r="O38" s="53"/>
      <c r="P38" s="53"/>
    </row>
    <row r="39" spans="1:16" ht="15" customHeight="1">
      <c r="A39" s="52"/>
      <c r="B39" s="51"/>
      <c r="C39" s="3"/>
      <c r="D39" s="3"/>
      <c r="E39" s="54" t="s">
        <v>54</v>
      </c>
      <c r="F39" s="55"/>
      <c r="G39" s="55"/>
      <c r="H39" s="237" t="s">
        <v>55</v>
      </c>
      <c r="I39" s="237"/>
      <c r="J39" s="237"/>
      <c r="K39" s="52"/>
      <c r="L39" s="52"/>
      <c r="M39" s="52"/>
      <c r="N39" s="52"/>
      <c r="O39" s="52"/>
      <c r="P39" s="52"/>
    </row>
    <row r="62" ht="41.25" customHeight="1"/>
    <row r="85" ht="15" customHeight="1"/>
    <row r="88" ht="30.75" customHeight="1"/>
    <row r="101" ht="21.75" customHeight="1"/>
    <row r="110" ht="21.75" customHeight="1"/>
    <row r="111" ht="33" customHeight="1"/>
    <row r="121" ht="120" customHeight="1"/>
    <row r="122" ht="124.5" customHeight="1"/>
    <row r="128" ht="48" customHeight="1"/>
    <row r="134" ht="72.75" customHeight="1"/>
    <row r="147" ht="150.75" customHeight="1"/>
    <row r="167" ht="45.75" customHeight="1"/>
    <row r="169" ht="15" customHeight="1"/>
    <row r="171" ht="15" customHeight="1"/>
  </sheetData>
  <sheetProtection/>
  <mergeCells count="46">
    <mergeCell ref="B38:C38"/>
    <mergeCell ref="H39:J39"/>
    <mergeCell ref="H36:I36"/>
    <mergeCell ref="H38:I38"/>
    <mergeCell ref="A30:P30"/>
    <mergeCell ref="A31:P31"/>
    <mergeCell ref="A26:P26"/>
    <mergeCell ref="A27:P27"/>
    <mergeCell ref="B36:C36"/>
    <mergeCell ref="H37:J37"/>
    <mergeCell ref="A32:P32"/>
    <mergeCell ref="A34:P34"/>
    <mergeCell ref="A33:P33"/>
    <mergeCell ref="A25:D25"/>
    <mergeCell ref="A20:P20"/>
    <mergeCell ref="A19:P19"/>
    <mergeCell ref="A21:P21"/>
    <mergeCell ref="A22:P22"/>
    <mergeCell ref="A28:P28"/>
    <mergeCell ref="A29:P29"/>
    <mergeCell ref="A6:P6"/>
    <mergeCell ref="O7:P7"/>
    <mergeCell ref="L8:M8"/>
    <mergeCell ref="O9:P9"/>
    <mergeCell ref="O8:P8"/>
    <mergeCell ref="L7:M7"/>
    <mergeCell ref="A7:J7"/>
    <mergeCell ref="A8:J8"/>
    <mergeCell ref="A15:P15"/>
    <mergeCell ref="A18:P18"/>
    <mergeCell ref="A24:P24"/>
    <mergeCell ref="A16:P16"/>
    <mergeCell ref="F12:G12"/>
    <mergeCell ref="C12:E12"/>
    <mergeCell ref="A14:P14"/>
    <mergeCell ref="C11:E11"/>
    <mergeCell ref="L10:M10"/>
    <mergeCell ref="O12:P12"/>
    <mergeCell ref="O11:P11"/>
    <mergeCell ref="H12:M12"/>
    <mergeCell ref="H11:M11"/>
    <mergeCell ref="F11:G11"/>
    <mergeCell ref="O10:P10"/>
    <mergeCell ref="L9:M9"/>
    <mergeCell ref="A9:J9"/>
    <mergeCell ref="A10:J10"/>
  </mergeCells>
  <printOptions/>
  <pageMargins left="0.25" right="0.25" top="0.75" bottom="0.75" header="0.3" footer="0.3"/>
  <pageSetup horizontalDpi="600" verticalDpi="600" orientation="landscape" paperSize="9" scale="63" r:id="rId1"/>
  <rowBreaks count="1" manualBreakCount="1">
    <brk id="22" max="255" man="1"/>
  </rowBreaks>
</worksheet>
</file>

<file path=xl/worksheets/sheet10.xml><?xml version="1.0" encoding="utf-8"?>
<worksheet xmlns="http://schemas.openxmlformats.org/spreadsheetml/2006/main" xmlns:r="http://schemas.openxmlformats.org/officeDocument/2006/relationships">
  <dimension ref="A1:J14"/>
  <sheetViews>
    <sheetView view="pageBreakPreview" zoomScale="60" zoomScalePageLayoutView="0" workbookViewId="0" topLeftCell="A1">
      <selection activeCell="V3" sqref="V3"/>
    </sheetView>
  </sheetViews>
  <sheetFormatPr defaultColWidth="9.140625" defaultRowHeight="15"/>
  <cols>
    <col min="1" max="10" width="10.7109375" style="0" customWidth="1"/>
  </cols>
  <sheetData>
    <row r="1" spans="1:10" ht="45.75" customHeight="1">
      <c r="A1" s="298" t="s">
        <v>222</v>
      </c>
      <c r="B1" s="298"/>
      <c r="C1" s="298"/>
      <c r="D1" s="298"/>
      <c r="E1" s="298"/>
      <c r="F1" s="298"/>
      <c r="G1" s="298"/>
      <c r="H1" s="298"/>
      <c r="I1" s="298"/>
      <c r="J1" s="298"/>
    </row>
    <row r="2" spans="1:10" ht="18.75" customHeight="1">
      <c r="A2" s="51" t="s">
        <v>220</v>
      </c>
      <c r="B2" s="51"/>
      <c r="C2" s="51"/>
      <c r="D2" s="51"/>
      <c r="E2" s="51"/>
      <c r="F2" s="51"/>
      <c r="G2" s="51"/>
      <c r="H2" s="51"/>
      <c r="I2" s="51"/>
      <c r="J2" s="51"/>
    </row>
    <row r="3" spans="1:10" ht="197.25" customHeight="1">
      <c r="A3" s="300" t="s">
        <v>219</v>
      </c>
      <c r="B3" s="300"/>
      <c r="C3" s="300"/>
      <c r="D3" s="300"/>
      <c r="E3" s="300"/>
      <c r="F3" s="300"/>
      <c r="G3" s="300"/>
      <c r="H3" s="300"/>
      <c r="I3" s="300"/>
      <c r="J3" s="300"/>
    </row>
    <row r="4" spans="1:10" ht="117" customHeight="1">
      <c r="A4" s="300" t="s">
        <v>221</v>
      </c>
      <c r="B4" s="300"/>
      <c r="C4" s="300"/>
      <c r="D4" s="300"/>
      <c r="E4" s="300"/>
      <c r="F4" s="300"/>
      <c r="G4" s="300"/>
      <c r="H4" s="300"/>
      <c r="I4" s="300"/>
      <c r="J4" s="300"/>
    </row>
    <row r="5" spans="1:6" ht="21" customHeight="1">
      <c r="A5" s="51" t="s">
        <v>223</v>
      </c>
      <c r="B5" s="51" t="s">
        <v>224</v>
      </c>
      <c r="C5" s="236" t="s">
        <v>225</v>
      </c>
      <c r="D5" s="236"/>
      <c r="E5" s="236"/>
      <c r="F5" s="236"/>
    </row>
    <row r="6" spans="1:10" ht="169.5" customHeight="1">
      <c r="A6" s="300" t="s">
        <v>226</v>
      </c>
      <c r="B6" s="300"/>
      <c r="C6" s="300"/>
      <c r="D6" s="300"/>
      <c r="E6" s="300"/>
      <c r="F6" s="300"/>
      <c r="G6" s="300"/>
      <c r="H6" s="300"/>
      <c r="I6" s="300"/>
      <c r="J6" s="300"/>
    </row>
    <row r="7" spans="1:10" ht="225.75" customHeight="1">
      <c r="A7" s="300" t="s">
        <v>227</v>
      </c>
      <c r="B7" s="300"/>
      <c r="C7" s="300"/>
      <c r="D7" s="300"/>
      <c r="E7" s="300"/>
      <c r="F7" s="300"/>
      <c r="G7" s="300"/>
      <c r="H7" s="300"/>
      <c r="I7" s="300"/>
      <c r="J7" s="300"/>
    </row>
    <row r="10" spans="1:9" ht="15">
      <c r="A10" s="236" t="s">
        <v>53</v>
      </c>
      <c r="B10" s="236"/>
      <c r="C10" s="3"/>
      <c r="D10" s="6"/>
      <c r="E10" s="18"/>
      <c r="F10" s="18"/>
      <c r="G10" s="6"/>
      <c r="H10" s="6"/>
      <c r="I10" s="6"/>
    </row>
    <row r="11" spans="1:9" ht="15">
      <c r="A11" s="17"/>
      <c r="B11" s="7"/>
      <c r="C11" s="18"/>
      <c r="D11" s="3" t="s">
        <v>54</v>
      </c>
      <c r="E11" s="18"/>
      <c r="F11" s="18"/>
      <c r="G11" s="299" t="s">
        <v>55</v>
      </c>
      <c r="H11" s="299"/>
      <c r="I11" s="299"/>
    </row>
    <row r="12" spans="1:9" ht="15">
      <c r="A12" s="236" t="s">
        <v>56</v>
      </c>
      <c r="B12" s="236"/>
      <c r="C12" s="3"/>
      <c r="D12" s="6"/>
      <c r="E12" s="18"/>
      <c r="F12" s="18"/>
      <c r="G12" s="6"/>
      <c r="H12" s="6"/>
      <c r="I12" s="6"/>
    </row>
    <row r="13" spans="1:9" ht="15">
      <c r="A13" s="16"/>
      <c r="B13" s="3"/>
      <c r="C13" s="3"/>
      <c r="D13" s="3" t="s">
        <v>54</v>
      </c>
      <c r="E13" s="18"/>
      <c r="F13" s="18"/>
      <c r="G13" s="299" t="s">
        <v>55</v>
      </c>
      <c r="H13" s="299"/>
      <c r="I13" s="299"/>
    </row>
    <row r="14" spans="1:9" ht="15">
      <c r="A14" s="18"/>
      <c r="B14" s="18"/>
      <c r="C14" s="18"/>
      <c r="D14" s="18"/>
      <c r="E14" s="18"/>
      <c r="F14" s="18"/>
      <c r="G14" s="18"/>
      <c r="H14" s="18"/>
      <c r="I14" s="18"/>
    </row>
  </sheetData>
  <sheetProtection/>
  <mergeCells count="10">
    <mergeCell ref="A1:J1"/>
    <mergeCell ref="A10:B10"/>
    <mergeCell ref="G11:I11"/>
    <mergeCell ref="A12:B12"/>
    <mergeCell ref="G13:I13"/>
    <mergeCell ref="A3:J3"/>
    <mergeCell ref="A4:J4"/>
    <mergeCell ref="A6:J6"/>
    <mergeCell ref="C5:F5"/>
    <mergeCell ref="A7:J7"/>
  </mergeCells>
  <printOptions/>
  <pageMargins left="0.7" right="0.7" top="0.75" bottom="0.75" header="0.3" footer="0.3"/>
  <pageSetup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A1:L33"/>
  <sheetViews>
    <sheetView view="pageBreakPreview" zoomScale="60" zoomScalePageLayoutView="0" workbookViewId="0" topLeftCell="A7">
      <selection activeCell="O19" sqref="O19"/>
    </sheetView>
  </sheetViews>
  <sheetFormatPr defaultColWidth="9.140625" defaultRowHeight="15"/>
  <cols>
    <col min="1" max="1" width="12.00390625" style="0" customWidth="1"/>
    <col min="2" max="11" width="16.7109375" style="0" customWidth="1"/>
    <col min="12" max="12" width="15.8515625" style="0" customWidth="1"/>
  </cols>
  <sheetData>
    <row r="1" spans="1:12" ht="15" customHeight="1">
      <c r="A1" s="288" t="s">
        <v>236</v>
      </c>
      <c r="B1" s="288"/>
      <c r="C1" s="288"/>
      <c r="D1" s="288"/>
      <c r="E1" s="288"/>
      <c r="F1" s="288"/>
      <c r="G1" s="288"/>
      <c r="H1" s="288"/>
      <c r="I1" s="288"/>
      <c r="J1" s="288"/>
      <c r="K1" s="288"/>
      <c r="L1" s="288"/>
    </row>
    <row r="2" spans="1:12" ht="15" customHeight="1">
      <c r="A2" s="59"/>
      <c r="B2" s="60"/>
      <c r="C2" s="60"/>
      <c r="D2" s="60"/>
      <c r="E2" s="60"/>
      <c r="F2" s="60"/>
      <c r="G2" s="60"/>
      <c r="H2" s="60"/>
      <c r="I2" s="60"/>
      <c r="J2" s="60"/>
      <c r="K2" s="60"/>
      <c r="L2" s="60"/>
    </row>
    <row r="3" spans="1:12" ht="18.75" customHeight="1">
      <c r="A3" s="288" t="s">
        <v>235</v>
      </c>
      <c r="B3" s="288"/>
      <c r="C3" s="288"/>
      <c r="D3" s="288"/>
      <c r="E3" s="288"/>
      <c r="F3" s="288"/>
      <c r="G3" s="288"/>
      <c r="H3" s="288"/>
      <c r="I3" s="288"/>
      <c r="J3" s="288"/>
      <c r="K3" s="288"/>
      <c r="L3" s="288"/>
    </row>
    <row r="4" spans="1:12" ht="15.75">
      <c r="A4" s="89"/>
      <c r="B4" s="62"/>
      <c r="C4" s="62"/>
      <c r="D4" s="62"/>
      <c r="E4" s="62"/>
      <c r="F4" s="62"/>
      <c r="G4" s="62"/>
      <c r="H4" s="62"/>
      <c r="I4" s="62"/>
      <c r="J4" s="83" t="s">
        <v>6</v>
      </c>
      <c r="K4" s="62"/>
      <c r="L4" s="62"/>
    </row>
    <row r="5" spans="1:12" ht="30" customHeight="1">
      <c r="A5" s="302" t="s">
        <v>238</v>
      </c>
      <c r="B5" s="243" t="s">
        <v>8</v>
      </c>
      <c r="C5" s="243" t="s">
        <v>39</v>
      </c>
      <c r="D5" s="243" t="s">
        <v>49</v>
      </c>
      <c r="E5" s="243" t="s">
        <v>40</v>
      </c>
      <c r="F5" s="243" t="s">
        <v>41</v>
      </c>
      <c r="G5" s="243" t="s">
        <v>228</v>
      </c>
      <c r="H5" s="252" t="s">
        <v>42</v>
      </c>
      <c r="I5" s="254"/>
      <c r="J5" s="243" t="s">
        <v>229</v>
      </c>
      <c r="K5" s="62"/>
      <c r="L5" s="62"/>
    </row>
    <row r="6" spans="1:12" ht="69.75" customHeight="1">
      <c r="A6" s="303"/>
      <c r="B6" s="245"/>
      <c r="C6" s="245"/>
      <c r="D6" s="245"/>
      <c r="E6" s="245"/>
      <c r="F6" s="245"/>
      <c r="G6" s="245"/>
      <c r="H6" s="69" t="s">
        <v>43</v>
      </c>
      <c r="I6" s="69" t="s">
        <v>44</v>
      </c>
      <c r="J6" s="245"/>
      <c r="K6" s="62"/>
      <c r="L6" s="62"/>
    </row>
    <row r="7" spans="1:12" ht="14.25" customHeight="1">
      <c r="A7" s="67">
        <v>1</v>
      </c>
      <c r="B7" s="98">
        <v>2</v>
      </c>
      <c r="C7" s="98">
        <v>3</v>
      </c>
      <c r="D7" s="67">
        <v>4</v>
      </c>
      <c r="E7" s="67">
        <v>5</v>
      </c>
      <c r="F7" s="67">
        <v>6</v>
      </c>
      <c r="G7" s="67">
        <v>7</v>
      </c>
      <c r="H7" s="67">
        <v>8</v>
      </c>
      <c r="I7" s="67">
        <v>9</v>
      </c>
      <c r="J7" s="67">
        <v>10</v>
      </c>
      <c r="K7" s="90"/>
      <c r="L7" s="90"/>
    </row>
    <row r="8" spans="1:12" ht="38.25">
      <c r="A8" s="119">
        <v>2240</v>
      </c>
      <c r="B8" s="101" t="s">
        <v>140</v>
      </c>
      <c r="C8" s="120">
        <v>800000</v>
      </c>
      <c r="D8" s="121">
        <v>607000</v>
      </c>
      <c r="E8" s="69">
        <v>0</v>
      </c>
      <c r="F8" s="121">
        <v>0</v>
      </c>
      <c r="G8" s="69">
        <v>0</v>
      </c>
      <c r="H8" s="69">
        <v>0</v>
      </c>
      <c r="I8" s="69">
        <v>0</v>
      </c>
      <c r="J8" s="121">
        <f>D8+F8</f>
        <v>607000</v>
      </c>
      <c r="K8" s="62"/>
      <c r="L8" s="62"/>
    </row>
    <row r="9" spans="1:12" ht="90" customHeight="1">
      <c r="A9" s="119">
        <v>2610</v>
      </c>
      <c r="B9" s="122" t="s">
        <v>141</v>
      </c>
      <c r="C9" s="120">
        <v>4000000</v>
      </c>
      <c r="D9" s="121">
        <v>3935527.66</v>
      </c>
      <c r="E9" s="69">
        <v>0</v>
      </c>
      <c r="F9" s="121">
        <v>0</v>
      </c>
      <c r="G9" s="69">
        <v>0</v>
      </c>
      <c r="H9" s="69">
        <v>0</v>
      </c>
      <c r="I9" s="69">
        <v>0</v>
      </c>
      <c r="J9" s="121">
        <f>D9+F9</f>
        <v>3935527.66</v>
      </c>
      <c r="K9" s="62"/>
      <c r="L9" s="62"/>
    </row>
    <row r="10" spans="1:12" ht="15.75">
      <c r="A10" s="77"/>
      <c r="B10" s="123" t="s">
        <v>19</v>
      </c>
      <c r="C10" s="124">
        <f>SUM(C8:C9)</f>
        <v>4800000</v>
      </c>
      <c r="D10" s="88">
        <f>SUM(D8:D9)</f>
        <v>4542527.66</v>
      </c>
      <c r="E10" s="88">
        <f aca="true" t="shared" si="0" ref="E10:J10">SUM(E8:E9)</f>
        <v>0</v>
      </c>
      <c r="F10" s="88">
        <f t="shared" si="0"/>
        <v>0</v>
      </c>
      <c r="G10" s="88">
        <f t="shared" si="0"/>
        <v>0</v>
      </c>
      <c r="H10" s="88">
        <f t="shared" si="0"/>
        <v>0</v>
      </c>
      <c r="I10" s="88">
        <f t="shared" si="0"/>
        <v>0</v>
      </c>
      <c r="J10" s="88">
        <f t="shared" si="0"/>
        <v>4542527.66</v>
      </c>
      <c r="K10" s="97"/>
      <c r="L10" s="97"/>
    </row>
    <row r="11" spans="1:12" ht="13.5" customHeight="1">
      <c r="A11" s="76"/>
      <c r="B11" s="62"/>
      <c r="C11" s="62"/>
      <c r="D11" s="62"/>
      <c r="E11" s="62"/>
      <c r="F11" s="62"/>
      <c r="G11" s="62"/>
      <c r="H11" s="62"/>
      <c r="I11" s="62"/>
      <c r="J11" s="62"/>
      <c r="K11" s="62"/>
      <c r="L11" s="62"/>
    </row>
    <row r="12" spans="1:12" ht="18.75" customHeight="1">
      <c r="A12" s="288" t="s">
        <v>237</v>
      </c>
      <c r="B12" s="288"/>
      <c r="C12" s="288"/>
      <c r="D12" s="288"/>
      <c r="E12" s="288"/>
      <c r="F12" s="288"/>
      <c r="G12" s="288"/>
      <c r="H12" s="288"/>
      <c r="I12" s="288"/>
      <c r="J12" s="288"/>
      <c r="K12" s="60"/>
      <c r="L12" s="60"/>
    </row>
    <row r="13" spans="1:12" ht="15.75">
      <c r="A13" s="76"/>
      <c r="B13" s="62"/>
      <c r="C13" s="62"/>
      <c r="D13" s="62"/>
      <c r="E13" s="62"/>
      <c r="F13" s="62"/>
      <c r="G13" s="62"/>
      <c r="H13" s="62"/>
      <c r="I13" s="62"/>
      <c r="J13" s="62"/>
      <c r="K13" s="62"/>
      <c r="L13" s="83" t="s">
        <v>6</v>
      </c>
    </row>
    <row r="14" spans="1:12" ht="15" customHeight="1">
      <c r="A14" s="302" t="s">
        <v>238</v>
      </c>
      <c r="B14" s="243" t="s">
        <v>8</v>
      </c>
      <c r="C14" s="252" t="s">
        <v>223</v>
      </c>
      <c r="D14" s="253"/>
      <c r="E14" s="253"/>
      <c r="F14" s="253"/>
      <c r="G14" s="254"/>
      <c r="H14" s="252" t="s">
        <v>216</v>
      </c>
      <c r="I14" s="253"/>
      <c r="J14" s="253"/>
      <c r="K14" s="253"/>
      <c r="L14" s="254"/>
    </row>
    <row r="15" spans="1:12" ht="40.5" customHeight="1">
      <c r="A15" s="304"/>
      <c r="B15" s="244"/>
      <c r="C15" s="243" t="s">
        <v>45</v>
      </c>
      <c r="D15" s="243" t="s">
        <v>46</v>
      </c>
      <c r="E15" s="252" t="s">
        <v>47</v>
      </c>
      <c r="F15" s="254"/>
      <c r="G15" s="243" t="s">
        <v>230</v>
      </c>
      <c r="H15" s="243" t="s">
        <v>48</v>
      </c>
      <c r="I15" s="302" t="s">
        <v>231</v>
      </c>
      <c r="J15" s="252" t="s">
        <v>47</v>
      </c>
      <c r="K15" s="254"/>
      <c r="L15" s="243" t="s">
        <v>232</v>
      </c>
    </row>
    <row r="16" spans="1:12" ht="50.25" customHeight="1">
      <c r="A16" s="303"/>
      <c r="B16" s="245"/>
      <c r="C16" s="245"/>
      <c r="D16" s="245"/>
      <c r="E16" s="69" t="s">
        <v>43</v>
      </c>
      <c r="F16" s="69" t="s">
        <v>44</v>
      </c>
      <c r="G16" s="245"/>
      <c r="H16" s="245"/>
      <c r="I16" s="303"/>
      <c r="J16" s="69" t="s">
        <v>43</v>
      </c>
      <c r="K16" s="69" t="s">
        <v>44</v>
      </c>
      <c r="L16" s="245"/>
    </row>
    <row r="17" spans="1:12" ht="15">
      <c r="A17" s="67">
        <v>1</v>
      </c>
      <c r="B17" s="67">
        <v>2</v>
      </c>
      <c r="C17" s="67">
        <v>3</v>
      </c>
      <c r="D17" s="67">
        <v>4</v>
      </c>
      <c r="E17" s="67">
        <v>5</v>
      </c>
      <c r="F17" s="67">
        <v>6</v>
      </c>
      <c r="G17" s="67">
        <v>7</v>
      </c>
      <c r="H17" s="67">
        <v>8</v>
      </c>
      <c r="I17" s="67">
        <v>9</v>
      </c>
      <c r="J17" s="67">
        <v>10</v>
      </c>
      <c r="K17" s="67">
        <v>11</v>
      </c>
      <c r="L17" s="67">
        <v>12</v>
      </c>
    </row>
    <row r="18" spans="1:12" ht="43.5" customHeight="1">
      <c r="A18" s="84">
        <v>2240</v>
      </c>
      <c r="B18" s="102" t="s">
        <v>140</v>
      </c>
      <c r="C18" s="125">
        <v>450000</v>
      </c>
      <c r="D18" s="125">
        <v>0</v>
      </c>
      <c r="E18" s="125"/>
      <c r="F18" s="125"/>
      <c r="G18" s="125">
        <f>C18-E18</f>
        <v>450000</v>
      </c>
      <c r="H18" s="125">
        <v>500000</v>
      </c>
      <c r="I18" s="125">
        <v>0</v>
      </c>
      <c r="J18" s="125"/>
      <c r="K18" s="125"/>
      <c r="L18" s="125">
        <f>H18-J18</f>
        <v>500000</v>
      </c>
    </row>
    <row r="19" spans="1:12" ht="91.5" customHeight="1">
      <c r="A19" s="84">
        <v>2610</v>
      </c>
      <c r="B19" s="126" t="s">
        <v>141</v>
      </c>
      <c r="C19" s="125">
        <v>4000000</v>
      </c>
      <c r="D19" s="125">
        <v>0</v>
      </c>
      <c r="E19" s="125"/>
      <c r="F19" s="125"/>
      <c r="G19" s="125">
        <f>C19-E19</f>
        <v>4000000</v>
      </c>
      <c r="H19" s="125">
        <v>4400000</v>
      </c>
      <c r="I19" s="125">
        <v>0</v>
      </c>
      <c r="J19" s="125"/>
      <c r="K19" s="125"/>
      <c r="L19" s="125">
        <f>H19-J19</f>
        <v>4400000</v>
      </c>
    </row>
    <row r="20" spans="1:12" ht="15.75">
      <c r="A20" s="77"/>
      <c r="B20" s="77" t="s">
        <v>19</v>
      </c>
      <c r="C20" s="124">
        <f>SUM(C18:C19)</f>
        <v>4450000</v>
      </c>
      <c r="D20" s="124">
        <f aca="true" t="shared" si="1" ref="D20:L20">SUM(D18:D19)</f>
        <v>0</v>
      </c>
      <c r="E20" s="124">
        <f t="shared" si="1"/>
        <v>0</v>
      </c>
      <c r="F20" s="124">
        <f t="shared" si="1"/>
        <v>0</v>
      </c>
      <c r="G20" s="124">
        <f t="shared" si="1"/>
        <v>4450000</v>
      </c>
      <c r="H20" s="124">
        <f t="shared" si="1"/>
        <v>4900000</v>
      </c>
      <c r="I20" s="124">
        <f t="shared" si="1"/>
        <v>0</v>
      </c>
      <c r="J20" s="124">
        <f t="shared" si="1"/>
        <v>0</v>
      </c>
      <c r="K20" s="124">
        <f t="shared" si="1"/>
        <v>0</v>
      </c>
      <c r="L20" s="124">
        <f t="shared" si="1"/>
        <v>4900000</v>
      </c>
    </row>
    <row r="21" spans="1:12" ht="15.75">
      <c r="A21" s="76"/>
      <c r="B21" s="62"/>
      <c r="C21" s="62"/>
      <c r="D21" s="62"/>
      <c r="E21" s="62"/>
      <c r="F21" s="62"/>
      <c r="G21" s="62"/>
      <c r="H21" s="62"/>
      <c r="I21" s="62"/>
      <c r="J21" s="62"/>
      <c r="K21" s="62"/>
      <c r="L21" s="62"/>
    </row>
    <row r="22" spans="1:12" ht="18.75" customHeight="1">
      <c r="A22" s="288" t="s">
        <v>239</v>
      </c>
      <c r="B22" s="288"/>
      <c r="C22" s="288"/>
      <c r="D22" s="288"/>
      <c r="E22" s="288"/>
      <c r="F22" s="288"/>
      <c r="G22" s="288"/>
      <c r="H22" s="288"/>
      <c r="I22" s="288"/>
      <c r="J22" s="288"/>
      <c r="K22" s="288"/>
      <c r="L22" s="288"/>
    </row>
    <row r="23" spans="1:12" ht="15.75">
      <c r="A23" s="76"/>
      <c r="B23" s="62"/>
      <c r="C23" s="62"/>
      <c r="D23" s="62"/>
      <c r="E23" s="62"/>
      <c r="F23" s="62"/>
      <c r="G23" s="62"/>
      <c r="H23" s="62"/>
      <c r="I23" s="83" t="s">
        <v>6</v>
      </c>
      <c r="J23" s="62"/>
      <c r="K23" s="62"/>
      <c r="L23" s="62"/>
    </row>
    <row r="24" spans="1:12" ht="93.75" customHeight="1">
      <c r="A24" s="103" t="s">
        <v>233</v>
      </c>
      <c r="B24" s="69" t="s">
        <v>8</v>
      </c>
      <c r="C24" s="69" t="s">
        <v>39</v>
      </c>
      <c r="D24" s="69" t="s">
        <v>49</v>
      </c>
      <c r="E24" s="69" t="s">
        <v>234</v>
      </c>
      <c r="F24" s="69" t="s">
        <v>240</v>
      </c>
      <c r="G24" s="69" t="s">
        <v>241</v>
      </c>
      <c r="H24" s="69" t="s">
        <v>50</v>
      </c>
      <c r="I24" s="69" t="s">
        <v>51</v>
      </c>
      <c r="J24" s="62"/>
      <c r="K24" s="62"/>
      <c r="L24" s="62"/>
    </row>
    <row r="25" spans="1:12" s="127" customFormat="1" ht="15">
      <c r="A25" s="67">
        <v>1</v>
      </c>
      <c r="B25" s="67">
        <v>2</v>
      </c>
      <c r="C25" s="67">
        <v>3</v>
      </c>
      <c r="D25" s="67">
        <v>4</v>
      </c>
      <c r="E25" s="67">
        <v>5</v>
      </c>
      <c r="F25" s="67">
        <v>6</v>
      </c>
      <c r="G25" s="67">
        <v>7</v>
      </c>
      <c r="H25" s="67">
        <v>8</v>
      </c>
      <c r="I25" s="67">
        <v>9</v>
      </c>
      <c r="J25" s="90"/>
      <c r="K25" s="90"/>
      <c r="L25" s="90"/>
    </row>
    <row r="26" spans="1:12" ht="38.25">
      <c r="A26" s="84">
        <v>2240</v>
      </c>
      <c r="B26" s="102" t="s">
        <v>140</v>
      </c>
      <c r="C26" s="120">
        <v>800000</v>
      </c>
      <c r="D26" s="121">
        <v>607000</v>
      </c>
      <c r="E26" s="125">
        <v>0</v>
      </c>
      <c r="F26" s="125">
        <v>0</v>
      </c>
      <c r="G26" s="125">
        <v>0</v>
      </c>
      <c r="H26" s="125"/>
      <c r="I26" s="125"/>
      <c r="J26" s="62"/>
      <c r="K26" s="62"/>
      <c r="L26" s="62"/>
    </row>
    <row r="27" spans="1:12" ht="90" customHeight="1">
      <c r="A27" s="84">
        <v>2610</v>
      </c>
      <c r="B27" s="126" t="s">
        <v>141</v>
      </c>
      <c r="C27" s="120">
        <v>4000000</v>
      </c>
      <c r="D27" s="121">
        <v>3935527.66</v>
      </c>
      <c r="E27" s="125">
        <v>0</v>
      </c>
      <c r="F27" s="125">
        <v>0</v>
      </c>
      <c r="G27" s="125">
        <v>0</v>
      </c>
      <c r="H27" s="125"/>
      <c r="I27" s="125"/>
      <c r="J27" s="62"/>
      <c r="K27" s="62"/>
      <c r="L27" s="62"/>
    </row>
    <row r="28" spans="1:12" ht="15.75">
      <c r="A28" s="77"/>
      <c r="B28" s="77" t="s">
        <v>19</v>
      </c>
      <c r="C28" s="124">
        <f>SUM(C26:C27)</f>
        <v>4800000</v>
      </c>
      <c r="D28" s="124">
        <f>SUM(D26:D27)</f>
        <v>4542527.66</v>
      </c>
      <c r="E28" s="124">
        <v>0</v>
      </c>
      <c r="F28" s="124">
        <v>0</v>
      </c>
      <c r="G28" s="124">
        <v>0</v>
      </c>
      <c r="H28" s="124"/>
      <c r="I28" s="124"/>
      <c r="J28" s="97"/>
      <c r="K28" s="97"/>
      <c r="L28" s="97"/>
    </row>
    <row r="29" spans="1:12" ht="15.75">
      <c r="A29" s="76"/>
      <c r="B29" s="62"/>
      <c r="C29" s="62"/>
      <c r="D29" s="62"/>
      <c r="E29" s="62"/>
      <c r="F29" s="62"/>
      <c r="G29" s="62"/>
      <c r="H29" s="62"/>
      <c r="I29" s="62"/>
      <c r="J29" s="62"/>
      <c r="K29" s="62"/>
      <c r="L29" s="62"/>
    </row>
    <row r="30" spans="1:12" ht="15">
      <c r="A30" s="10"/>
      <c r="B30" s="10"/>
      <c r="C30" s="10"/>
      <c r="D30" s="10"/>
      <c r="E30" s="10"/>
      <c r="F30" s="10"/>
      <c r="G30" s="10"/>
      <c r="H30" s="10"/>
      <c r="I30" s="10"/>
      <c r="J30" s="10"/>
      <c r="K30" s="10"/>
      <c r="L30" s="10"/>
    </row>
    <row r="31" spans="1:12" ht="15">
      <c r="A31" s="10"/>
      <c r="B31" s="10"/>
      <c r="C31" s="10"/>
      <c r="D31" s="10"/>
      <c r="E31" s="10"/>
      <c r="F31" s="10"/>
      <c r="G31" s="10"/>
      <c r="H31" s="10"/>
      <c r="I31" s="10"/>
      <c r="J31" s="10"/>
      <c r="K31" s="10"/>
      <c r="L31" s="10"/>
    </row>
    <row r="32" spans="1:12" ht="15">
      <c r="A32" s="301" t="s">
        <v>52</v>
      </c>
      <c r="B32" s="301"/>
      <c r="C32" s="301"/>
      <c r="D32" s="301"/>
      <c r="E32" s="301"/>
      <c r="F32" s="301"/>
      <c r="G32" s="301"/>
      <c r="H32" s="301"/>
      <c r="I32" s="301"/>
      <c r="J32" s="10"/>
      <c r="K32" s="10"/>
      <c r="L32" s="10"/>
    </row>
    <row r="33" spans="1:12" ht="15">
      <c r="A33" s="10"/>
      <c r="B33" s="10"/>
      <c r="C33" s="10"/>
      <c r="D33" s="10"/>
      <c r="E33" s="10"/>
      <c r="F33" s="10"/>
      <c r="G33" s="10"/>
      <c r="H33" s="10"/>
      <c r="I33" s="10"/>
      <c r="J33" s="10"/>
      <c r="K33" s="10"/>
      <c r="L33" s="10"/>
    </row>
  </sheetData>
  <sheetProtection/>
  <mergeCells count="26">
    <mergeCell ref="J15:K15"/>
    <mergeCell ref="L15:L16"/>
    <mergeCell ref="A22:L22"/>
    <mergeCell ref="A14:A16"/>
    <mergeCell ref="B14:B16"/>
    <mergeCell ref="C14:G14"/>
    <mergeCell ref="H14:L14"/>
    <mergeCell ref="C15:C16"/>
    <mergeCell ref="D15:D16"/>
    <mergeCell ref="E15:F15"/>
    <mergeCell ref="A5:A6"/>
    <mergeCell ref="B5:B6"/>
    <mergeCell ref="C5:C6"/>
    <mergeCell ref="D5:D6"/>
    <mergeCell ref="E5:E6"/>
    <mergeCell ref="F5:F6"/>
    <mergeCell ref="G5:G6"/>
    <mergeCell ref="H5:I5"/>
    <mergeCell ref="J5:J6"/>
    <mergeCell ref="A32:I32"/>
    <mergeCell ref="A12:J12"/>
    <mergeCell ref="A1:L1"/>
    <mergeCell ref="G15:G16"/>
    <mergeCell ref="H15:H16"/>
    <mergeCell ref="I15:I16"/>
    <mergeCell ref="A3:L3"/>
  </mergeCells>
  <printOptions/>
  <pageMargins left="0.7" right="0.7" top="0.75" bottom="0.75" header="0.3" footer="0.3"/>
  <pageSetup horizontalDpi="600" verticalDpi="600" orientation="landscape" paperSize="9" scale="67" r:id="rId1"/>
  <rowBreaks count="1" manualBreakCount="1">
    <brk id="21" max="255" man="1"/>
  </rowBreaks>
</worksheet>
</file>

<file path=xl/worksheets/sheet12.xml><?xml version="1.0" encoding="utf-8"?>
<worksheet xmlns="http://schemas.openxmlformats.org/spreadsheetml/2006/main" xmlns:r="http://schemas.openxmlformats.org/officeDocument/2006/relationships">
  <dimension ref="A1:I7"/>
  <sheetViews>
    <sheetView zoomScalePageLayoutView="0" workbookViewId="0" topLeftCell="A1">
      <selection activeCell="F11" sqref="F11"/>
    </sheetView>
  </sheetViews>
  <sheetFormatPr defaultColWidth="9.140625" defaultRowHeight="15"/>
  <sheetData>
    <row r="1" spans="1:9" ht="66" customHeight="1">
      <c r="A1" s="298" t="s">
        <v>105</v>
      </c>
      <c r="B1" s="298"/>
      <c r="C1" s="298"/>
      <c r="D1" s="298"/>
      <c r="E1" s="298"/>
      <c r="F1" s="298"/>
      <c r="G1" s="298"/>
      <c r="H1" s="298"/>
      <c r="I1" s="298"/>
    </row>
    <row r="2" spans="1:9" ht="29.25" customHeight="1">
      <c r="A2" s="305" t="s">
        <v>200</v>
      </c>
      <c r="B2" s="305"/>
      <c r="C2" s="305"/>
      <c r="D2" s="305"/>
      <c r="E2" s="305"/>
      <c r="F2" s="305"/>
      <c r="G2" s="305"/>
      <c r="H2" s="305"/>
      <c r="I2" s="305"/>
    </row>
    <row r="3" spans="1:9" ht="61.5" customHeight="1">
      <c r="A3" s="236" t="s">
        <v>53</v>
      </c>
      <c r="B3" s="236"/>
      <c r="C3" s="3"/>
      <c r="D3" s="6"/>
      <c r="E3" s="52"/>
      <c r="F3" s="52"/>
      <c r="G3" s="238" t="s">
        <v>117</v>
      </c>
      <c r="H3" s="238"/>
      <c r="I3" s="6"/>
    </row>
    <row r="4" spans="1:9" ht="15" customHeight="1">
      <c r="A4" s="50"/>
      <c r="B4" s="7"/>
      <c r="C4" s="52"/>
      <c r="D4" s="54" t="s">
        <v>54</v>
      </c>
      <c r="E4" s="55"/>
      <c r="F4" s="55"/>
      <c r="G4" s="237" t="s">
        <v>55</v>
      </c>
      <c r="H4" s="237"/>
      <c r="I4" s="237"/>
    </row>
    <row r="5" spans="1:9" ht="42.75" customHeight="1">
      <c r="A5" s="236" t="s">
        <v>56</v>
      </c>
      <c r="B5" s="236"/>
      <c r="C5" s="3"/>
      <c r="D5" s="6"/>
      <c r="E5" s="52"/>
      <c r="F5" s="52"/>
      <c r="G5" s="238" t="s">
        <v>118</v>
      </c>
      <c r="H5" s="238"/>
      <c r="I5" s="6"/>
    </row>
    <row r="6" spans="1:9" ht="15" customHeight="1">
      <c r="A6" s="51"/>
      <c r="B6" s="3"/>
      <c r="C6" s="3"/>
      <c r="D6" s="54" t="s">
        <v>54</v>
      </c>
      <c r="E6" s="55"/>
      <c r="F6" s="55"/>
      <c r="G6" s="237" t="s">
        <v>55</v>
      </c>
      <c r="H6" s="237"/>
      <c r="I6" s="237"/>
    </row>
    <row r="7" spans="1:9" ht="15">
      <c r="A7" s="52"/>
      <c r="B7" s="52"/>
      <c r="C7" s="52"/>
      <c r="D7" s="52"/>
      <c r="E7" s="52"/>
      <c r="F7" s="52"/>
      <c r="G7" s="52"/>
      <c r="H7" s="52"/>
      <c r="I7" s="52"/>
    </row>
  </sheetData>
  <sheetProtection/>
  <mergeCells count="8">
    <mergeCell ref="A3:B3"/>
    <mergeCell ref="G4:I4"/>
    <mergeCell ref="A5:B5"/>
    <mergeCell ref="G6:I6"/>
    <mergeCell ref="A1:I1"/>
    <mergeCell ref="A2:I2"/>
    <mergeCell ref="G3:H3"/>
    <mergeCell ref="G5:H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L18" sqref="L18"/>
    </sheetView>
  </sheetViews>
  <sheetFormatPr defaultColWidth="9.140625" defaultRowHeight="15"/>
  <cols>
    <col min="1" max="1" width="9.421875" style="31" customWidth="1"/>
    <col min="2" max="2" width="23.57421875" style="31" customWidth="1"/>
    <col min="3" max="3" width="14.421875" style="31" customWidth="1"/>
    <col min="4" max="4" width="10.8515625" style="31" customWidth="1"/>
    <col min="5" max="5" width="12.140625" style="31" customWidth="1"/>
    <col min="6" max="7" width="14.140625" style="31" customWidth="1"/>
    <col min="8" max="8" width="12.00390625" style="31" customWidth="1"/>
    <col min="9" max="9" width="12.28125" style="31" customWidth="1"/>
    <col min="10" max="11" width="14.140625" style="31" customWidth="1"/>
    <col min="12" max="13" width="12.7109375" style="31" customWidth="1"/>
    <col min="14" max="14" width="13.7109375" style="31" customWidth="1"/>
    <col min="15" max="16384" width="9.140625" style="31" customWidth="1"/>
  </cols>
  <sheetData>
    <row r="1" spans="1:16" ht="15">
      <c r="A1" s="241" t="s">
        <v>73</v>
      </c>
      <c r="B1" s="241"/>
      <c r="C1" s="241"/>
      <c r="D1" s="241"/>
      <c r="E1" s="241"/>
      <c r="F1" s="241"/>
      <c r="G1" s="241"/>
      <c r="H1" s="241"/>
      <c r="I1" s="241"/>
      <c r="J1" s="241"/>
      <c r="K1" s="241"/>
      <c r="L1" s="241"/>
      <c r="M1" s="241"/>
      <c r="N1" s="241"/>
      <c r="O1" s="241"/>
      <c r="P1" s="241"/>
    </row>
    <row r="2" spans="1:16" ht="15">
      <c r="A2" s="241" t="s">
        <v>92</v>
      </c>
      <c r="B2" s="241"/>
      <c r="C2" s="241"/>
      <c r="D2" s="241"/>
      <c r="E2" s="241"/>
      <c r="F2" s="241"/>
      <c r="G2" s="241"/>
      <c r="H2" s="241"/>
      <c r="I2" s="241"/>
      <c r="J2" s="241"/>
      <c r="K2" s="241"/>
      <c r="L2" s="241"/>
      <c r="M2" s="241"/>
      <c r="N2" s="241"/>
      <c r="O2" s="241"/>
      <c r="P2" s="241"/>
    </row>
    <row r="3" spans="1:16" ht="15">
      <c r="A3" s="32"/>
      <c r="B3" s="32"/>
      <c r="C3" s="32"/>
      <c r="D3" s="32"/>
      <c r="E3" s="32"/>
      <c r="F3" s="32"/>
      <c r="G3" s="32"/>
      <c r="H3" s="32"/>
      <c r="I3" s="32"/>
      <c r="J3" s="32"/>
      <c r="K3" s="32"/>
      <c r="L3" s="32"/>
      <c r="M3" s="32"/>
      <c r="N3" s="33" t="s">
        <v>101</v>
      </c>
      <c r="O3" s="32"/>
      <c r="P3" s="32"/>
    </row>
    <row r="4" spans="1:16" ht="17.25" customHeight="1">
      <c r="A4" s="240" t="s">
        <v>7</v>
      </c>
      <c r="B4" s="240" t="s">
        <v>8</v>
      </c>
      <c r="C4" s="240" t="s">
        <v>88</v>
      </c>
      <c r="D4" s="240"/>
      <c r="E4" s="240"/>
      <c r="F4" s="240"/>
      <c r="G4" s="240" t="s">
        <v>89</v>
      </c>
      <c r="H4" s="240"/>
      <c r="I4" s="240"/>
      <c r="J4" s="240"/>
      <c r="K4" s="240" t="s">
        <v>90</v>
      </c>
      <c r="L4" s="240"/>
      <c r="M4" s="240"/>
      <c r="N4" s="240"/>
      <c r="O4" s="32"/>
      <c r="P4" s="32"/>
    </row>
    <row r="5" spans="1:16" ht="44.25" customHeight="1">
      <c r="A5" s="240"/>
      <c r="B5" s="240"/>
      <c r="C5" s="34" t="s">
        <v>12</v>
      </c>
      <c r="D5" s="34" t="s">
        <v>13</v>
      </c>
      <c r="E5" s="35" t="s">
        <v>14</v>
      </c>
      <c r="F5" s="34" t="s">
        <v>60</v>
      </c>
      <c r="G5" s="34" t="s">
        <v>12</v>
      </c>
      <c r="H5" s="34" t="s">
        <v>13</v>
      </c>
      <c r="I5" s="35" t="s">
        <v>14</v>
      </c>
      <c r="J5" s="34" t="s">
        <v>58</v>
      </c>
      <c r="K5" s="34" t="s">
        <v>12</v>
      </c>
      <c r="L5" s="34" t="s">
        <v>13</v>
      </c>
      <c r="M5" s="35" t="s">
        <v>14</v>
      </c>
      <c r="N5" s="34" t="s">
        <v>59</v>
      </c>
      <c r="O5" s="32"/>
      <c r="P5" s="32"/>
    </row>
    <row r="6" spans="1:16" s="38" customFormat="1" ht="12.75">
      <c r="A6" s="36">
        <v>1</v>
      </c>
      <c r="B6" s="36">
        <v>2</v>
      </c>
      <c r="C6" s="36">
        <v>3</v>
      </c>
      <c r="D6" s="36">
        <v>4</v>
      </c>
      <c r="E6" s="36">
        <v>5</v>
      </c>
      <c r="F6" s="36">
        <v>6</v>
      </c>
      <c r="G6" s="36">
        <v>7</v>
      </c>
      <c r="H6" s="36">
        <v>8</v>
      </c>
      <c r="I6" s="36">
        <v>9</v>
      </c>
      <c r="J6" s="36">
        <v>10</v>
      </c>
      <c r="K6" s="36">
        <v>11</v>
      </c>
      <c r="L6" s="36">
        <v>12</v>
      </c>
      <c r="M6" s="36">
        <v>13</v>
      </c>
      <c r="N6" s="36">
        <v>14</v>
      </c>
      <c r="O6" s="37"/>
      <c r="P6" s="37"/>
    </row>
    <row r="7" spans="1:16" ht="47.25" customHeight="1">
      <c r="A7" s="34">
        <v>2717610</v>
      </c>
      <c r="B7" s="39" t="s">
        <v>16</v>
      </c>
      <c r="C7" s="40">
        <v>4542527.66</v>
      </c>
      <c r="D7" s="40" t="s">
        <v>17</v>
      </c>
      <c r="E7" s="40" t="s">
        <v>17</v>
      </c>
      <c r="F7" s="40">
        <f>C7</f>
        <v>4542527.66</v>
      </c>
      <c r="G7" s="40">
        <v>4450000</v>
      </c>
      <c r="H7" s="40" t="s">
        <v>17</v>
      </c>
      <c r="I7" s="40" t="s">
        <v>17</v>
      </c>
      <c r="J7" s="40">
        <f>G7</f>
        <v>4450000</v>
      </c>
      <c r="K7" s="40">
        <v>4900000</v>
      </c>
      <c r="L7" s="40" t="s">
        <v>17</v>
      </c>
      <c r="M7" s="40" t="s">
        <v>17</v>
      </c>
      <c r="N7" s="40">
        <f>K7</f>
        <v>4900000</v>
      </c>
      <c r="O7" s="32"/>
      <c r="P7" s="32"/>
    </row>
    <row r="8" spans="1:16" ht="62.25" customHeight="1">
      <c r="A8" s="34" t="s">
        <v>15</v>
      </c>
      <c r="B8" s="39" t="s">
        <v>61</v>
      </c>
      <c r="C8" s="40" t="s">
        <v>17</v>
      </c>
      <c r="D8" s="40" t="s">
        <v>15</v>
      </c>
      <c r="E8" s="40" t="s">
        <v>15</v>
      </c>
      <c r="F8" s="40" t="s">
        <v>15</v>
      </c>
      <c r="G8" s="40" t="s">
        <v>17</v>
      </c>
      <c r="H8" s="40" t="s">
        <v>15</v>
      </c>
      <c r="I8" s="40" t="s">
        <v>15</v>
      </c>
      <c r="J8" s="40" t="s">
        <v>15</v>
      </c>
      <c r="K8" s="40" t="s">
        <v>17</v>
      </c>
      <c r="L8" s="40" t="s">
        <v>15</v>
      </c>
      <c r="M8" s="40" t="s">
        <v>15</v>
      </c>
      <c r="N8" s="40" t="s">
        <v>15</v>
      </c>
      <c r="O8" s="32"/>
      <c r="P8" s="32"/>
    </row>
    <row r="9" spans="1:16" ht="60">
      <c r="A9" s="34" t="s">
        <v>15</v>
      </c>
      <c r="B9" s="39" t="s">
        <v>62</v>
      </c>
      <c r="C9" s="40" t="s">
        <v>17</v>
      </c>
      <c r="D9" s="40" t="s">
        <v>15</v>
      </c>
      <c r="E9" s="40" t="s">
        <v>15</v>
      </c>
      <c r="F9" s="40" t="s">
        <v>15</v>
      </c>
      <c r="G9" s="40" t="s">
        <v>17</v>
      </c>
      <c r="H9" s="40"/>
      <c r="I9" s="40"/>
      <c r="J9" s="40"/>
      <c r="K9" s="40" t="s">
        <v>17</v>
      </c>
      <c r="L9" s="40"/>
      <c r="M9" s="40"/>
      <c r="N9" s="40"/>
      <c r="O9" s="32"/>
      <c r="P9" s="32"/>
    </row>
    <row r="10" spans="1:16" ht="30.75" customHeight="1">
      <c r="A10" s="34" t="s">
        <v>15</v>
      </c>
      <c r="B10" s="39" t="s">
        <v>18</v>
      </c>
      <c r="C10" s="40" t="s">
        <v>17</v>
      </c>
      <c r="D10" s="40" t="s">
        <v>15</v>
      </c>
      <c r="E10" s="40" t="s">
        <v>15</v>
      </c>
      <c r="F10" s="40" t="s">
        <v>15</v>
      </c>
      <c r="G10" s="40" t="s">
        <v>17</v>
      </c>
      <c r="H10" s="40" t="s">
        <v>15</v>
      </c>
      <c r="I10" s="40" t="s">
        <v>15</v>
      </c>
      <c r="J10" s="40" t="s">
        <v>15</v>
      </c>
      <c r="K10" s="40" t="s">
        <v>17</v>
      </c>
      <c r="L10" s="40" t="s">
        <v>15</v>
      </c>
      <c r="M10" s="40" t="s">
        <v>15</v>
      </c>
      <c r="N10" s="40" t="s">
        <v>15</v>
      </c>
      <c r="O10" s="32"/>
      <c r="P10" s="32"/>
    </row>
    <row r="11" spans="1:16" s="44" customFormat="1" ht="22.5" customHeight="1">
      <c r="A11" s="41" t="s">
        <v>15</v>
      </c>
      <c r="B11" s="41" t="s">
        <v>19</v>
      </c>
      <c r="C11" s="42">
        <f>C7</f>
        <v>4542527.66</v>
      </c>
      <c r="D11" s="42" t="s">
        <v>15</v>
      </c>
      <c r="E11" s="42" t="s">
        <v>15</v>
      </c>
      <c r="F11" s="42">
        <f>F7</f>
        <v>4542527.66</v>
      </c>
      <c r="G11" s="42">
        <f>G7</f>
        <v>4450000</v>
      </c>
      <c r="H11" s="42"/>
      <c r="I11" s="42"/>
      <c r="J11" s="42">
        <f>J7</f>
        <v>4450000</v>
      </c>
      <c r="K11" s="42">
        <f>K7</f>
        <v>4900000</v>
      </c>
      <c r="L11" s="42"/>
      <c r="M11" s="42"/>
      <c r="N11" s="42">
        <f>N7</f>
        <v>4900000</v>
      </c>
      <c r="O11" s="43"/>
      <c r="P11" s="43"/>
    </row>
    <row r="12" spans="1:16" ht="15">
      <c r="A12" s="32"/>
      <c r="B12" s="32"/>
      <c r="C12" s="32"/>
      <c r="D12" s="32"/>
      <c r="E12" s="32"/>
      <c r="F12" s="32"/>
      <c r="G12" s="32"/>
      <c r="H12" s="32"/>
      <c r="I12" s="32"/>
      <c r="J12" s="32"/>
      <c r="K12" s="32"/>
      <c r="L12" s="32"/>
      <c r="M12" s="32"/>
      <c r="N12" s="32"/>
      <c r="O12" s="32"/>
      <c r="P12" s="32"/>
    </row>
    <row r="13" spans="1:16" ht="15">
      <c r="A13" s="239" t="s">
        <v>100</v>
      </c>
      <c r="B13" s="239"/>
      <c r="C13" s="239"/>
      <c r="D13" s="239"/>
      <c r="E13" s="239"/>
      <c r="F13" s="239"/>
      <c r="G13" s="239"/>
      <c r="H13" s="239"/>
      <c r="I13" s="239"/>
      <c r="J13" s="239"/>
      <c r="K13" s="32"/>
      <c r="L13" s="32"/>
      <c r="M13" s="32"/>
      <c r="N13" s="32"/>
      <c r="O13" s="32"/>
      <c r="P13" s="32"/>
    </row>
    <row r="14" spans="1:16" ht="15" hidden="1">
      <c r="A14" s="45"/>
      <c r="B14" s="32"/>
      <c r="C14" s="32"/>
      <c r="D14" s="32"/>
      <c r="E14" s="32"/>
      <c r="F14" s="32"/>
      <c r="G14" s="32"/>
      <c r="H14" s="32"/>
      <c r="I14" s="32"/>
      <c r="J14" s="32"/>
      <c r="K14" s="32"/>
      <c r="L14" s="32"/>
      <c r="M14" s="32"/>
      <c r="N14" s="32"/>
      <c r="O14" s="32"/>
      <c r="P14" s="32"/>
    </row>
    <row r="15" spans="1:16" ht="15">
      <c r="A15" s="32"/>
      <c r="B15" s="32"/>
      <c r="C15" s="32"/>
      <c r="D15" s="32"/>
      <c r="E15" s="32"/>
      <c r="F15" s="32"/>
      <c r="G15" s="32"/>
      <c r="H15" s="32"/>
      <c r="I15" s="32"/>
      <c r="J15" s="33" t="s">
        <v>101</v>
      </c>
      <c r="K15" s="32"/>
      <c r="L15" s="32"/>
      <c r="M15" s="32"/>
      <c r="N15" s="32"/>
      <c r="O15" s="32"/>
      <c r="P15" s="32"/>
    </row>
    <row r="16" spans="1:16" ht="15">
      <c r="A16" s="240" t="s">
        <v>7</v>
      </c>
      <c r="B16" s="240" t="s">
        <v>8</v>
      </c>
      <c r="C16" s="240" t="s">
        <v>102</v>
      </c>
      <c r="D16" s="240"/>
      <c r="E16" s="240"/>
      <c r="F16" s="240"/>
      <c r="G16" s="240" t="s">
        <v>103</v>
      </c>
      <c r="H16" s="240"/>
      <c r="I16" s="240"/>
      <c r="J16" s="240"/>
      <c r="K16" s="32"/>
      <c r="L16" s="32"/>
      <c r="M16" s="32"/>
      <c r="N16" s="32"/>
      <c r="O16" s="32"/>
      <c r="P16" s="32"/>
    </row>
    <row r="17" spans="1:16" ht="48" customHeight="1">
      <c r="A17" s="240"/>
      <c r="B17" s="240"/>
      <c r="C17" s="34" t="s">
        <v>12</v>
      </c>
      <c r="D17" s="34" t="s">
        <v>13</v>
      </c>
      <c r="E17" s="35" t="s">
        <v>14</v>
      </c>
      <c r="F17" s="34" t="s">
        <v>60</v>
      </c>
      <c r="G17" s="34" t="s">
        <v>12</v>
      </c>
      <c r="H17" s="34" t="s">
        <v>13</v>
      </c>
      <c r="I17" s="35" t="s">
        <v>14</v>
      </c>
      <c r="J17" s="34" t="s">
        <v>58</v>
      </c>
      <c r="K17" s="32"/>
      <c r="L17" s="32"/>
      <c r="M17" s="32"/>
      <c r="N17" s="32"/>
      <c r="O17" s="32"/>
      <c r="P17" s="32"/>
    </row>
    <row r="18" spans="1:16" s="38" customFormat="1" ht="12.75">
      <c r="A18" s="36">
        <v>1</v>
      </c>
      <c r="B18" s="36">
        <v>2</v>
      </c>
      <c r="C18" s="36">
        <v>3</v>
      </c>
      <c r="D18" s="36">
        <v>4</v>
      </c>
      <c r="E18" s="36">
        <v>5</v>
      </c>
      <c r="F18" s="36">
        <v>6</v>
      </c>
      <c r="G18" s="36">
        <v>7</v>
      </c>
      <c r="H18" s="36">
        <v>8</v>
      </c>
      <c r="I18" s="36">
        <v>9</v>
      </c>
      <c r="J18" s="36">
        <v>10</v>
      </c>
      <c r="K18" s="37"/>
      <c r="L18" s="37"/>
      <c r="M18" s="37"/>
      <c r="N18" s="37"/>
      <c r="O18" s="37"/>
      <c r="P18" s="37"/>
    </row>
    <row r="19" spans="1:16" ht="48" customHeight="1">
      <c r="A19" s="34">
        <v>2717610</v>
      </c>
      <c r="B19" s="39" t="s">
        <v>16</v>
      </c>
      <c r="C19" s="40">
        <v>4910000</v>
      </c>
      <c r="D19" s="40" t="s">
        <v>17</v>
      </c>
      <c r="E19" s="40" t="s">
        <v>15</v>
      </c>
      <c r="F19" s="40">
        <f>C19</f>
        <v>4910000</v>
      </c>
      <c r="G19" s="40">
        <f>F19</f>
        <v>4910000</v>
      </c>
      <c r="H19" s="40" t="s">
        <v>17</v>
      </c>
      <c r="I19" s="40" t="s">
        <v>15</v>
      </c>
      <c r="J19" s="40">
        <f>G19</f>
        <v>4910000</v>
      </c>
      <c r="K19" s="32"/>
      <c r="L19" s="32"/>
      <c r="M19" s="32"/>
      <c r="N19" s="32"/>
      <c r="O19" s="32"/>
      <c r="P19" s="32"/>
    </row>
    <row r="20" spans="1:16" ht="62.25" customHeight="1">
      <c r="A20" s="39" t="s">
        <v>15</v>
      </c>
      <c r="B20" s="39" t="s">
        <v>63</v>
      </c>
      <c r="C20" s="40" t="s">
        <v>17</v>
      </c>
      <c r="D20" s="40" t="s">
        <v>15</v>
      </c>
      <c r="E20" s="40" t="s">
        <v>15</v>
      </c>
      <c r="F20" s="40" t="s">
        <v>15</v>
      </c>
      <c r="G20" s="40" t="s">
        <v>17</v>
      </c>
      <c r="H20" s="40" t="s">
        <v>15</v>
      </c>
      <c r="I20" s="40" t="s">
        <v>15</v>
      </c>
      <c r="J20" s="40" t="s">
        <v>15</v>
      </c>
      <c r="K20" s="32"/>
      <c r="L20" s="32"/>
      <c r="M20" s="32"/>
      <c r="N20" s="32"/>
      <c r="O20" s="32"/>
      <c r="P20" s="32"/>
    </row>
    <row r="21" spans="1:16" ht="63.75" customHeight="1">
      <c r="A21" s="39" t="s">
        <v>15</v>
      </c>
      <c r="B21" s="39" t="s">
        <v>64</v>
      </c>
      <c r="C21" s="40" t="s">
        <v>17</v>
      </c>
      <c r="D21" s="40" t="s">
        <v>15</v>
      </c>
      <c r="E21" s="40" t="s">
        <v>15</v>
      </c>
      <c r="F21" s="40" t="s">
        <v>15</v>
      </c>
      <c r="G21" s="40" t="s">
        <v>17</v>
      </c>
      <c r="H21" s="40" t="s">
        <v>15</v>
      </c>
      <c r="I21" s="40" t="s">
        <v>15</v>
      </c>
      <c r="J21" s="40" t="s">
        <v>15</v>
      </c>
      <c r="K21" s="32"/>
      <c r="L21" s="32"/>
      <c r="M21" s="32"/>
      <c r="N21" s="32"/>
      <c r="O21" s="32"/>
      <c r="P21" s="32"/>
    </row>
    <row r="22" spans="1:16" ht="30.75" customHeight="1">
      <c r="A22" s="39" t="s">
        <v>15</v>
      </c>
      <c r="B22" s="39" t="s">
        <v>18</v>
      </c>
      <c r="C22" s="40" t="s">
        <v>17</v>
      </c>
      <c r="D22" s="40" t="s">
        <v>15</v>
      </c>
      <c r="E22" s="40" t="s">
        <v>15</v>
      </c>
      <c r="F22" s="40" t="s">
        <v>15</v>
      </c>
      <c r="G22" s="40" t="s">
        <v>17</v>
      </c>
      <c r="H22" s="40" t="s">
        <v>15</v>
      </c>
      <c r="I22" s="40" t="s">
        <v>15</v>
      </c>
      <c r="J22" s="40" t="s">
        <v>15</v>
      </c>
      <c r="K22" s="32"/>
      <c r="L22" s="32"/>
      <c r="M22" s="32"/>
      <c r="N22" s="32"/>
      <c r="O22" s="32"/>
      <c r="P22" s="32"/>
    </row>
    <row r="23" spans="1:16" s="44" customFormat="1" ht="20.25" customHeight="1">
      <c r="A23" s="46" t="s">
        <v>15</v>
      </c>
      <c r="B23" s="41" t="s">
        <v>19</v>
      </c>
      <c r="C23" s="42">
        <f>C19</f>
        <v>4910000</v>
      </c>
      <c r="D23" s="42" t="s">
        <v>15</v>
      </c>
      <c r="E23" s="42" t="s">
        <v>15</v>
      </c>
      <c r="F23" s="42">
        <f>F19</f>
        <v>4910000</v>
      </c>
      <c r="G23" s="42">
        <f>G19</f>
        <v>4910000</v>
      </c>
      <c r="H23" s="42" t="s">
        <v>15</v>
      </c>
      <c r="I23" s="42" t="s">
        <v>15</v>
      </c>
      <c r="J23" s="42">
        <f>J19</f>
        <v>4910000</v>
      </c>
      <c r="K23" s="43"/>
      <c r="L23" s="43"/>
      <c r="M23" s="43"/>
      <c r="N23" s="43"/>
      <c r="O23" s="43"/>
      <c r="P23" s="43"/>
    </row>
    <row r="24" spans="1:16" ht="15">
      <c r="A24" s="32"/>
      <c r="B24" s="32"/>
      <c r="C24" s="32"/>
      <c r="D24" s="32"/>
      <c r="E24" s="32"/>
      <c r="F24" s="32"/>
      <c r="G24" s="32"/>
      <c r="H24" s="32"/>
      <c r="I24" s="32"/>
      <c r="J24" s="32"/>
      <c r="K24" s="32"/>
      <c r="L24" s="32"/>
      <c r="M24" s="32"/>
      <c r="N24" s="32"/>
      <c r="O24" s="32"/>
      <c r="P24" s="32"/>
    </row>
  </sheetData>
  <sheetProtection/>
  <mergeCells count="12">
    <mergeCell ref="G4:J4"/>
    <mergeCell ref="K4:N4"/>
    <mergeCell ref="A13:J13"/>
    <mergeCell ref="A16:A17"/>
    <mergeCell ref="B16:B17"/>
    <mergeCell ref="C16:F16"/>
    <mergeCell ref="G16:J16"/>
    <mergeCell ref="A1:P1"/>
    <mergeCell ref="A2:P2"/>
    <mergeCell ref="A4:A5"/>
    <mergeCell ref="B4:B5"/>
    <mergeCell ref="C4:F4"/>
  </mergeCells>
  <printOptions/>
  <pageMargins left="0.25" right="0.25" top="0.75" bottom="0.75" header="0.3" footer="0.3"/>
  <pageSetup fitToHeight="1" fitToWidth="1" horizontalDpi="600" verticalDpi="600" orientation="landscape" paperSize="9" scale="71"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dimension ref="A1:N43"/>
  <sheetViews>
    <sheetView view="pageBreakPreview" zoomScale="60" workbookViewId="0" topLeftCell="A1">
      <selection activeCell="W17" sqref="W17"/>
    </sheetView>
  </sheetViews>
  <sheetFormatPr defaultColWidth="8.7109375" defaultRowHeight="15"/>
  <cols>
    <col min="1" max="1" width="11.00390625" style="58" customWidth="1"/>
    <col min="2" max="2" width="27.28125" style="58" customWidth="1"/>
    <col min="3" max="3" width="15.00390625" style="58" customWidth="1"/>
    <col min="4" max="4" width="11.00390625" style="58" customWidth="1"/>
    <col min="5" max="5" width="9.421875" style="58" customWidth="1"/>
    <col min="6" max="6" width="15.7109375" style="58" customWidth="1"/>
    <col min="7" max="7" width="15.57421875" style="58" customWidth="1"/>
    <col min="8" max="8" width="10.7109375" style="58" customWidth="1"/>
    <col min="9" max="9" width="10.28125" style="58" customWidth="1"/>
    <col min="10" max="10" width="14.7109375" style="58" customWidth="1"/>
    <col min="11" max="11" width="14.28125" style="58" customWidth="1"/>
    <col min="12" max="12" width="10.57421875" style="58" customWidth="1"/>
    <col min="13" max="13" width="10.421875" style="58" customWidth="1"/>
    <col min="14" max="14" width="14.57421875" style="58" customWidth="1"/>
    <col min="15" max="15" width="12.140625" style="58" customWidth="1"/>
    <col min="16" max="16384" width="8.7109375" style="58" customWidth="1"/>
  </cols>
  <sheetData>
    <row r="1" spans="1:14" ht="22.5" customHeight="1">
      <c r="A1" s="242" t="s">
        <v>138</v>
      </c>
      <c r="B1" s="242"/>
      <c r="C1" s="242"/>
      <c r="D1" s="242"/>
      <c r="E1" s="242"/>
      <c r="F1" s="242"/>
      <c r="G1" s="242"/>
      <c r="H1" s="242"/>
      <c r="I1" s="242"/>
      <c r="J1" s="242"/>
      <c r="K1" s="242"/>
      <c r="L1" s="242"/>
      <c r="M1" s="242"/>
      <c r="N1" s="60"/>
    </row>
    <row r="2" spans="1:14" ht="7.5" customHeight="1">
      <c r="A2" s="81"/>
      <c r="B2" s="82"/>
      <c r="C2" s="82"/>
      <c r="D2" s="82"/>
      <c r="E2" s="82"/>
      <c r="F2" s="82"/>
      <c r="G2" s="82"/>
      <c r="H2" s="82"/>
      <c r="I2" s="82"/>
      <c r="J2" s="82"/>
      <c r="K2" s="82"/>
      <c r="L2" s="82"/>
      <c r="M2" s="82"/>
      <c r="N2" s="60"/>
    </row>
    <row r="3" spans="1:14" ht="22.5" customHeight="1">
      <c r="A3" s="242" t="s">
        <v>143</v>
      </c>
      <c r="B3" s="242"/>
      <c r="C3" s="242"/>
      <c r="D3" s="242"/>
      <c r="E3" s="242"/>
      <c r="F3" s="242"/>
      <c r="G3" s="242"/>
      <c r="H3" s="242"/>
      <c r="I3" s="242"/>
      <c r="J3" s="242"/>
      <c r="K3" s="242"/>
      <c r="L3" s="242"/>
      <c r="M3" s="242"/>
      <c r="N3" s="60"/>
    </row>
    <row r="4" spans="1:14" ht="18.75">
      <c r="A4" s="76"/>
      <c r="B4" s="62"/>
      <c r="C4" s="62"/>
      <c r="D4" s="62"/>
      <c r="E4" s="62"/>
      <c r="F4" s="62"/>
      <c r="G4" s="62"/>
      <c r="H4" s="62"/>
      <c r="I4" s="62"/>
      <c r="J4" s="62"/>
      <c r="K4" s="62"/>
      <c r="L4" s="62"/>
      <c r="M4" s="62"/>
      <c r="N4" s="83" t="s">
        <v>6</v>
      </c>
    </row>
    <row r="5" spans="1:14" ht="28.5" customHeight="1">
      <c r="A5" s="243" t="s">
        <v>139</v>
      </c>
      <c r="B5" s="246" t="s">
        <v>8</v>
      </c>
      <c r="C5" s="249" t="s">
        <v>88</v>
      </c>
      <c r="D5" s="250"/>
      <c r="E5" s="250"/>
      <c r="F5" s="251"/>
      <c r="G5" s="249" t="s">
        <v>89</v>
      </c>
      <c r="H5" s="250"/>
      <c r="I5" s="250"/>
      <c r="J5" s="251"/>
      <c r="K5" s="249" t="s">
        <v>90</v>
      </c>
      <c r="L5" s="250"/>
      <c r="M5" s="250"/>
      <c r="N5" s="251"/>
    </row>
    <row r="6" spans="1:14" ht="19.5" customHeight="1">
      <c r="A6" s="244"/>
      <c r="B6" s="247"/>
      <c r="C6" s="246" t="s">
        <v>12</v>
      </c>
      <c r="D6" s="246" t="s">
        <v>13</v>
      </c>
      <c r="E6" s="243" t="s">
        <v>14</v>
      </c>
      <c r="F6" s="91" t="s">
        <v>125</v>
      </c>
      <c r="G6" s="246" t="s">
        <v>12</v>
      </c>
      <c r="H6" s="246" t="s">
        <v>13</v>
      </c>
      <c r="I6" s="243" t="s">
        <v>14</v>
      </c>
      <c r="J6" s="91" t="s">
        <v>125</v>
      </c>
      <c r="K6" s="246" t="s">
        <v>12</v>
      </c>
      <c r="L6" s="246" t="s">
        <v>13</v>
      </c>
      <c r="M6" s="243" t="s">
        <v>14</v>
      </c>
      <c r="N6" s="91" t="s">
        <v>125</v>
      </c>
    </row>
    <row r="7" spans="1:14" ht="33.75" customHeight="1">
      <c r="A7" s="245"/>
      <c r="B7" s="248"/>
      <c r="C7" s="248"/>
      <c r="D7" s="248"/>
      <c r="E7" s="245"/>
      <c r="F7" s="92" t="s">
        <v>126</v>
      </c>
      <c r="G7" s="248"/>
      <c r="H7" s="248"/>
      <c r="I7" s="245"/>
      <c r="J7" s="92" t="s">
        <v>127</v>
      </c>
      <c r="K7" s="248"/>
      <c r="L7" s="248"/>
      <c r="M7" s="245"/>
      <c r="N7" s="92" t="s">
        <v>128</v>
      </c>
    </row>
    <row r="8" spans="1:14" s="94" customFormat="1" ht="15">
      <c r="A8" s="93">
        <v>1</v>
      </c>
      <c r="B8" s="93">
        <v>2</v>
      </c>
      <c r="C8" s="93">
        <v>3</v>
      </c>
      <c r="D8" s="93">
        <v>4</v>
      </c>
      <c r="E8" s="93">
        <v>5</v>
      </c>
      <c r="F8" s="93">
        <v>6</v>
      </c>
      <c r="G8" s="93">
        <v>7</v>
      </c>
      <c r="H8" s="93">
        <v>8</v>
      </c>
      <c r="I8" s="93">
        <v>9</v>
      </c>
      <c r="J8" s="93">
        <v>10</v>
      </c>
      <c r="K8" s="93">
        <v>11</v>
      </c>
      <c r="L8" s="93">
        <v>12</v>
      </c>
      <c r="M8" s="93">
        <v>13</v>
      </c>
      <c r="N8" s="93">
        <v>14</v>
      </c>
    </row>
    <row r="9" spans="1:14" ht="50.25" customHeight="1">
      <c r="A9" s="84">
        <v>2240</v>
      </c>
      <c r="B9" s="85" t="s">
        <v>140</v>
      </c>
      <c r="C9" s="86">
        <v>607000</v>
      </c>
      <c r="D9" s="86"/>
      <c r="E9" s="86"/>
      <c r="F9" s="86">
        <v>607000</v>
      </c>
      <c r="G9" s="86">
        <v>450000</v>
      </c>
      <c r="H9" s="86"/>
      <c r="I9" s="86"/>
      <c r="J9" s="86">
        <f>G9</f>
        <v>450000</v>
      </c>
      <c r="K9" s="86">
        <v>500000</v>
      </c>
      <c r="L9" s="86"/>
      <c r="M9" s="86"/>
      <c r="N9" s="86">
        <f>K9</f>
        <v>500000</v>
      </c>
    </row>
    <row r="10" spans="1:14" ht="62.25" customHeight="1">
      <c r="A10" s="84">
        <v>2610</v>
      </c>
      <c r="B10" s="87" t="s">
        <v>141</v>
      </c>
      <c r="C10" s="86">
        <v>3935527.66</v>
      </c>
      <c r="D10" s="86"/>
      <c r="E10" s="86"/>
      <c r="F10" s="86">
        <f>C10</f>
        <v>3935527.66</v>
      </c>
      <c r="G10" s="86">
        <v>4000000</v>
      </c>
      <c r="H10" s="86"/>
      <c r="I10" s="86"/>
      <c r="J10" s="86">
        <f>G10</f>
        <v>4000000</v>
      </c>
      <c r="K10" s="86">
        <v>4400000</v>
      </c>
      <c r="L10" s="86"/>
      <c r="M10" s="86"/>
      <c r="N10" s="86">
        <f>K10</f>
        <v>4400000</v>
      </c>
    </row>
    <row r="11" spans="1:14" ht="21.75" customHeight="1">
      <c r="A11" s="69"/>
      <c r="B11" s="69" t="s">
        <v>19</v>
      </c>
      <c r="C11" s="88">
        <f>SUM(C9:C10)</f>
        <v>4542527.66</v>
      </c>
      <c r="D11" s="88"/>
      <c r="E11" s="88"/>
      <c r="F11" s="88">
        <f aca="true" t="shared" si="0" ref="F11:N11">SUM(F9:F10)</f>
        <v>4542527.66</v>
      </c>
      <c r="G11" s="88">
        <f t="shared" si="0"/>
        <v>4450000</v>
      </c>
      <c r="H11" s="88"/>
      <c r="I11" s="88"/>
      <c r="J11" s="88">
        <f t="shared" si="0"/>
        <v>4450000</v>
      </c>
      <c r="K11" s="88">
        <f t="shared" si="0"/>
        <v>4900000</v>
      </c>
      <c r="L11" s="88"/>
      <c r="M11" s="88"/>
      <c r="N11" s="88">
        <f t="shared" si="0"/>
        <v>4900000</v>
      </c>
    </row>
    <row r="12" spans="1:14" ht="18.75">
      <c r="A12" s="76"/>
      <c r="B12" s="62"/>
      <c r="C12" s="62"/>
      <c r="D12" s="62"/>
      <c r="E12" s="62"/>
      <c r="F12" s="62"/>
      <c r="G12" s="62"/>
      <c r="H12" s="62"/>
      <c r="I12" s="62"/>
      <c r="J12" s="62"/>
      <c r="K12" s="62"/>
      <c r="L12" s="62"/>
      <c r="M12" s="62"/>
      <c r="N12" s="62"/>
    </row>
    <row r="13" spans="1:14" ht="24.75" customHeight="1">
      <c r="A13" s="242" t="s">
        <v>144</v>
      </c>
      <c r="B13" s="242"/>
      <c r="C13" s="242"/>
      <c r="D13" s="242"/>
      <c r="E13" s="242"/>
      <c r="F13" s="242"/>
      <c r="G13" s="242"/>
      <c r="H13" s="242"/>
      <c r="I13" s="242"/>
      <c r="J13" s="242"/>
      <c r="K13" s="242"/>
      <c r="L13" s="242"/>
      <c r="M13" s="242"/>
      <c r="N13" s="242"/>
    </row>
    <row r="14" spans="1:14" ht="18.75">
      <c r="A14" s="76"/>
      <c r="B14" s="62"/>
      <c r="C14" s="62"/>
      <c r="D14" s="62"/>
      <c r="E14" s="62"/>
      <c r="F14" s="62"/>
      <c r="G14" s="62"/>
      <c r="H14" s="62"/>
      <c r="I14" s="62"/>
      <c r="J14" s="62"/>
      <c r="K14" s="62"/>
      <c r="L14" s="62"/>
      <c r="M14" s="62"/>
      <c r="N14" s="83" t="s">
        <v>6</v>
      </c>
    </row>
    <row r="15" spans="1:14" ht="37.5" customHeight="1">
      <c r="A15" s="243" t="s">
        <v>142</v>
      </c>
      <c r="B15" s="243" t="s">
        <v>8</v>
      </c>
      <c r="C15" s="252" t="s">
        <v>121</v>
      </c>
      <c r="D15" s="253"/>
      <c r="E15" s="253"/>
      <c r="F15" s="254"/>
      <c r="G15" s="252" t="s">
        <v>122</v>
      </c>
      <c r="H15" s="253"/>
      <c r="I15" s="253"/>
      <c r="J15" s="254"/>
      <c r="K15" s="252" t="s">
        <v>123</v>
      </c>
      <c r="L15" s="253"/>
      <c r="M15" s="253"/>
      <c r="N15" s="254"/>
    </row>
    <row r="16" spans="1:14" ht="19.5" customHeight="1">
      <c r="A16" s="244"/>
      <c r="B16" s="244"/>
      <c r="C16" s="243" t="s">
        <v>12</v>
      </c>
      <c r="D16" s="243" t="s">
        <v>13</v>
      </c>
      <c r="E16" s="243" t="s">
        <v>14</v>
      </c>
      <c r="F16" s="63" t="s">
        <v>125</v>
      </c>
      <c r="G16" s="243" t="s">
        <v>12</v>
      </c>
      <c r="H16" s="243" t="s">
        <v>13</v>
      </c>
      <c r="I16" s="243" t="s">
        <v>14</v>
      </c>
      <c r="J16" s="63" t="s">
        <v>125</v>
      </c>
      <c r="K16" s="243" t="s">
        <v>12</v>
      </c>
      <c r="L16" s="243" t="s">
        <v>13</v>
      </c>
      <c r="M16" s="243" t="s">
        <v>14</v>
      </c>
      <c r="N16" s="63" t="s">
        <v>125</v>
      </c>
    </row>
    <row r="17" spans="1:14" ht="35.25" customHeight="1">
      <c r="A17" s="245"/>
      <c r="B17" s="245"/>
      <c r="C17" s="245"/>
      <c r="D17" s="245"/>
      <c r="E17" s="245"/>
      <c r="F17" s="65" t="s">
        <v>126</v>
      </c>
      <c r="G17" s="245"/>
      <c r="H17" s="245"/>
      <c r="I17" s="245"/>
      <c r="J17" s="65" t="s">
        <v>127</v>
      </c>
      <c r="K17" s="245"/>
      <c r="L17" s="245"/>
      <c r="M17" s="245"/>
      <c r="N17" s="65" t="s">
        <v>128</v>
      </c>
    </row>
    <row r="18" spans="1:14" ht="18.75">
      <c r="A18" s="69">
        <v>1</v>
      </c>
      <c r="B18" s="69">
        <v>2</v>
      </c>
      <c r="C18" s="69">
        <v>3</v>
      </c>
      <c r="D18" s="69">
        <v>4</v>
      </c>
      <c r="E18" s="69">
        <v>5</v>
      </c>
      <c r="F18" s="69">
        <v>6</v>
      </c>
      <c r="G18" s="69">
        <v>7</v>
      </c>
      <c r="H18" s="69">
        <v>8</v>
      </c>
      <c r="I18" s="69">
        <v>9</v>
      </c>
      <c r="J18" s="69">
        <v>10</v>
      </c>
      <c r="K18" s="69">
        <v>11</v>
      </c>
      <c r="L18" s="69">
        <v>12</v>
      </c>
      <c r="M18" s="69">
        <v>13</v>
      </c>
      <c r="N18" s="69">
        <v>14</v>
      </c>
    </row>
    <row r="19" spans="1:14" ht="18.75">
      <c r="A19" s="72"/>
      <c r="B19" s="72"/>
      <c r="C19" s="72"/>
      <c r="D19" s="72"/>
      <c r="E19" s="72"/>
      <c r="F19" s="72"/>
      <c r="G19" s="72"/>
      <c r="H19" s="72"/>
      <c r="I19" s="72"/>
      <c r="J19" s="72"/>
      <c r="K19" s="69"/>
      <c r="L19" s="72"/>
      <c r="M19" s="72"/>
      <c r="N19" s="72"/>
    </row>
    <row r="20" spans="1:14" ht="18.75">
      <c r="A20" s="69"/>
      <c r="B20" s="72"/>
      <c r="C20" s="69"/>
      <c r="D20" s="69"/>
      <c r="E20" s="69"/>
      <c r="F20" s="69"/>
      <c r="G20" s="69"/>
      <c r="H20" s="69"/>
      <c r="I20" s="69"/>
      <c r="J20" s="69"/>
      <c r="K20" s="69"/>
      <c r="L20" s="69"/>
      <c r="M20" s="69"/>
      <c r="N20" s="69"/>
    </row>
    <row r="21" spans="1:14" ht="18.75">
      <c r="A21" s="69"/>
      <c r="B21" s="69" t="s">
        <v>19</v>
      </c>
      <c r="C21" s="69"/>
      <c r="D21" s="69"/>
      <c r="E21" s="69"/>
      <c r="F21" s="69"/>
      <c r="G21" s="69"/>
      <c r="H21" s="69"/>
      <c r="I21" s="69"/>
      <c r="J21" s="69"/>
      <c r="K21" s="69"/>
      <c r="L21" s="69"/>
      <c r="M21" s="69"/>
      <c r="N21" s="69"/>
    </row>
    <row r="22" spans="1:14" ht="18.75">
      <c r="A22" s="89"/>
      <c r="B22" s="62"/>
      <c r="C22" s="62"/>
      <c r="D22" s="62"/>
      <c r="E22" s="62"/>
      <c r="F22" s="62"/>
      <c r="G22" s="62"/>
      <c r="H22" s="62"/>
      <c r="I22" s="62"/>
      <c r="J22" s="62"/>
      <c r="K22" s="62"/>
      <c r="L22" s="62"/>
      <c r="M22" s="62"/>
      <c r="N22" s="62"/>
    </row>
    <row r="23" spans="1:14" ht="21" customHeight="1">
      <c r="A23" s="242" t="s">
        <v>145</v>
      </c>
      <c r="B23" s="242"/>
      <c r="C23" s="242"/>
      <c r="D23" s="242"/>
      <c r="E23" s="242"/>
      <c r="F23" s="242"/>
      <c r="G23" s="242"/>
      <c r="H23" s="242"/>
      <c r="I23" s="242"/>
      <c r="J23" s="242"/>
      <c r="K23" s="242"/>
      <c r="L23" s="242"/>
      <c r="M23" s="242"/>
      <c r="N23" s="242"/>
    </row>
    <row r="24" spans="1:14" ht="18.75">
      <c r="A24" s="76"/>
      <c r="B24" s="62"/>
      <c r="C24" s="62"/>
      <c r="D24" s="62"/>
      <c r="E24" s="62"/>
      <c r="F24" s="62"/>
      <c r="G24" s="62"/>
      <c r="H24" s="62"/>
      <c r="I24" s="62"/>
      <c r="J24" s="83" t="s">
        <v>6</v>
      </c>
      <c r="K24" s="62"/>
      <c r="L24" s="62"/>
      <c r="M24" s="62"/>
      <c r="N24" s="62"/>
    </row>
    <row r="25" spans="1:14" ht="35.25" customHeight="1">
      <c r="A25" s="243" t="s">
        <v>139</v>
      </c>
      <c r="B25" s="243" t="s">
        <v>8</v>
      </c>
      <c r="C25" s="252" t="s">
        <v>102</v>
      </c>
      <c r="D25" s="253"/>
      <c r="E25" s="253"/>
      <c r="F25" s="254"/>
      <c r="G25" s="252" t="s">
        <v>103</v>
      </c>
      <c r="H25" s="253"/>
      <c r="I25" s="253"/>
      <c r="J25" s="254"/>
      <c r="K25" s="62"/>
      <c r="L25" s="62"/>
      <c r="M25" s="62"/>
      <c r="N25" s="62"/>
    </row>
    <row r="26" spans="1:14" ht="19.5" customHeight="1">
      <c r="A26" s="244"/>
      <c r="B26" s="244"/>
      <c r="C26" s="243" t="s">
        <v>12</v>
      </c>
      <c r="D26" s="243" t="s">
        <v>13</v>
      </c>
      <c r="E26" s="243" t="s">
        <v>14</v>
      </c>
      <c r="F26" s="63" t="s">
        <v>125</v>
      </c>
      <c r="G26" s="243" t="s">
        <v>12</v>
      </c>
      <c r="H26" s="243" t="s">
        <v>13</v>
      </c>
      <c r="I26" s="243" t="s">
        <v>14</v>
      </c>
      <c r="J26" s="63" t="s">
        <v>125</v>
      </c>
      <c r="K26" s="62"/>
      <c r="L26" s="62"/>
      <c r="M26" s="62"/>
      <c r="N26" s="62"/>
    </row>
    <row r="27" spans="1:14" ht="31.5" customHeight="1">
      <c r="A27" s="245"/>
      <c r="B27" s="245"/>
      <c r="C27" s="245"/>
      <c r="D27" s="245"/>
      <c r="E27" s="245"/>
      <c r="F27" s="65" t="s">
        <v>126</v>
      </c>
      <c r="G27" s="245"/>
      <c r="H27" s="245"/>
      <c r="I27" s="245"/>
      <c r="J27" s="65" t="s">
        <v>127</v>
      </c>
      <c r="K27" s="62"/>
      <c r="L27" s="62"/>
      <c r="M27" s="62"/>
      <c r="N27" s="62"/>
    </row>
    <row r="28" spans="1:14" s="68" customFormat="1" ht="18.75">
      <c r="A28" s="67">
        <v>1</v>
      </c>
      <c r="B28" s="67">
        <v>2</v>
      </c>
      <c r="C28" s="67">
        <v>3</v>
      </c>
      <c r="D28" s="67">
        <v>4</v>
      </c>
      <c r="E28" s="67">
        <v>5</v>
      </c>
      <c r="F28" s="67">
        <v>6</v>
      </c>
      <c r="G28" s="67">
        <v>7</v>
      </c>
      <c r="H28" s="67">
        <v>8</v>
      </c>
      <c r="I28" s="67">
        <v>9</v>
      </c>
      <c r="J28" s="67">
        <v>10</v>
      </c>
      <c r="K28" s="90"/>
      <c r="L28" s="90"/>
      <c r="M28" s="90"/>
      <c r="N28" s="90"/>
    </row>
    <row r="29" spans="1:14" ht="31.5">
      <c r="A29" s="84">
        <f>A9</f>
        <v>2240</v>
      </c>
      <c r="B29" s="85" t="str">
        <f>B9</f>
        <v>Оплата послуг (окрім комунальних)</v>
      </c>
      <c r="C29" s="86">
        <v>510000</v>
      </c>
      <c r="D29" s="86"/>
      <c r="E29" s="86"/>
      <c r="F29" s="86">
        <f>C29</f>
        <v>510000</v>
      </c>
      <c r="G29" s="86">
        <f>C29</f>
        <v>510000</v>
      </c>
      <c r="H29" s="86"/>
      <c r="I29" s="86"/>
      <c r="J29" s="86">
        <f>G29</f>
        <v>510000</v>
      </c>
      <c r="K29" s="62"/>
      <c r="L29" s="62"/>
      <c r="M29" s="62"/>
      <c r="N29" s="62"/>
    </row>
    <row r="30" spans="1:14" ht="63">
      <c r="A30" s="84">
        <f>A10</f>
        <v>2610</v>
      </c>
      <c r="B30" s="85" t="str">
        <f>B10</f>
        <v>Субсидії та поточні трансферти підприємствам (установам, організаціям) </v>
      </c>
      <c r="C30" s="86">
        <f>K10</f>
        <v>4400000</v>
      </c>
      <c r="D30" s="86"/>
      <c r="E30" s="86"/>
      <c r="F30" s="86">
        <f>C30</f>
        <v>4400000</v>
      </c>
      <c r="G30" s="86">
        <f>C30</f>
        <v>4400000</v>
      </c>
      <c r="H30" s="86"/>
      <c r="I30" s="86"/>
      <c r="J30" s="86">
        <f>G30</f>
        <v>4400000</v>
      </c>
      <c r="K30" s="62"/>
      <c r="L30" s="62"/>
      <c r="M30" s="62"/>
      <c r="N30" s="62"/>
    </row>
    <row r="31" spans="1:14" ht="18.75">
      <c r="A31" s="69"/>
      <c r="B31" s="69" t="s">
        <v>19</v>
      </c>
      <c r="C31" s="88">
        <f>SUM(C29:C30)</f>
        <v>4910000</v>
      </c>
      <c r="D31" s="88"/>
      <c r="E31" s="88"/>
      <c r="F31" s="88">
        <f>SUM(F29:F30)</f>
        <v>4910000</v>
      </c>
      <c r="G31" s="88">
        <f>SUM(G29:G30)</f>
        <v>4910000</v>
      </c>
      <c r="H31" s="88"/>
      <c r="I31" s="88"/>
      <c r="J31" s="88">
        <f>SUM(J29:J30)</f>
        <v>4910000</v>
      </c>
      <c r="K31" s="62"/>
      <c r="L31" s="62"/>
      <c r="M31" s="62"/>
      <c r="N31" s="62"/>
    </row>
    <row r="32" spans="1:14" ht="15" customHeight="1">
      <c r="A32" s="76"/>
      <c r="B32" s="62"/>
      <c r="C32" s="62"/>
      <c r="D32" s="62"/>
      <c r="E32" s="62"/>
      <c r="F32" s="62"/>
      <c r="G32" s="62"/>
      <c r="H32" s="62"/>
      <c r="I32" s="62"/>
      <c r="J32" s="62"/>
      <c r="K32" s="62"/>
      <c r="L32" s="62"/>
      <c r="M32" s="62"/>
      <c r="N32" s="62"/>
    </row>
    <row r="33" spans="1:14" ht="18.75" customHeight="1">
      <c r="A33" s="242" t="s">
        <v>146</v>
      </c>
      <c r="B33" s="242"/>
      <c r="C33" s="242"/>
      <c r="D33" s="242"/>
      <c r="E33" s="242"/>
      <c r="F33" s="242"/>
      <c r="G33" s="242"/>
      <c r="H33" s="242"/>
      <c r="I33" s="242"/>
      <c r="J33" s="242"/>
      <c r="K33" s="242"/>
      <c r="L33" s="242"/>
      <c r="M33" s="242"/>
      <c r="N33" s="242"/>
    </row>
    <row r="34" spans="1:14" ht="18.75">
      <c r="A34" s="61"/>
      <c r="B34" s="62"/>
      <c r="C34" s="62"/>
      <c r="D34" s="62"/>
      <c r="E34" s="62"/>
      <c r="F34" s="62"/>
      <c r="G34" s="62"/>
      <c r="H34" s="62"/>
      <c r="I34" s="62"/>
      <c r="J34" s="83" t="s">
        <v>6</v>
      </c>
      <c r="K34" s="62"/>
      <c r="L34" s="62"/>
      <c r="M34" s="62"/>
      <c r="N34" s="62"/>
    </row>
    <row r="35" spans="1:14" ht="39" customHeight="1">
      <c r="A35" s="243" t="s">
        <v>142</v>
      </c>
      <c r="B35" s="243" t="s">
        <v>8</v>
      </c>
      <c r="C35" s="252" t="s">
        <v>102</v>
      </c>
      <c r="D35" s="253"/>
      <c r="E35" s="253"/>
      <c r="F35" s="254"/>
      <c r="G35" s="252" t="s">
        <v>103</v>
      </c>
      <c r="H35" s="253"/>
      <c r="I35" s="253"/>
      <c r="J35" s="254"/>
      <c r="K35" s="62"/>
      <c r="L35" s="62"/>
      <c r="M35" s="62"/>
      <c r="N35" s="62"/>
    </row>
    <row r="36" spans="1:14" ht="19.5" customHeight="1">
      <c r="A36" s="244"/>
      <c r="B36" s="244"/>
      <c r="C36" s="243" t="s">
        <v>12</v>
      </c>
      <c r="D36" s="243" t="s">
        <v>13</v>
      </c>
      <c r="E36" s="243" t="s">
        <v>14</v>
      </c>
      <c r="F36" s="63" t="s">
        <v>125</v>
      </c>
      <c r="G36" s="243" t="s">
        <v>12</v>
      </c>
      <c r="H36" s="243" t="s">
        <v>13</v>
      </c>
      <c r="I36" s="243" t="s">
        <v>14</v>
      </c>
      <c r="J36" s="63" t="s">
        <v>125</v>
      </c>
      <c r="K36" s="62"/>
      <c r="L36" s="62"/>
      <c r="M36" s="62"/>
      <c r="N36" s="62"/>
    </row>
    <row r="37" spans="1:14" ht="35.25" customHeight="1">
      <c r="A37" s="245"/>
      <c r="B37" s="245"/>
      <c r="C37" s="245"/>
      <c r="D37" s="245"/>
      <c r="E37" s="245"/>
      <c r="F37" s="65" t="s">
        <v>126</v>
      </c>
      <c r="G37" s="245"/>
      <c r="H37" s="245"/>
      <c r="I37" s="245"/>
      <c r="J37" s="65" t="s">
        <v>127</v>
      </c>
      <c r="K37" s="62"/>
      <c r="L37" s="62"/>
      <c r="M37" s="62"/>
      <c r="N37" s="62"/>
    </row>
    <row r="38" spans="1:14" s="68" customFormat="1" ht="18.75">
      <c r="A38" s="67">
        <v>1</v>
      </c>
      <c r="B38" s="67">
        <v>2</v>
      </c>
      <c r="C38" s="67">
        <v>3</v>
      </c>
      <c r="D38" s="67">
        <v>4</v>
      </c>
      <c r="E38" s="67">
        <v>5</v>
      </c>
      <c r="F38" s="67">
        <v>6</v>
      </c>
      <c r="G38" s="67">
        <v>7</v>
      </c>
      <c r="H38" s="67">
        <v>8</v>
      </c>
      <c r="I38" s="67">
        <v>9</v>
      </c>
      <c r="J38" s="67">
        <v>10</v>
      </c>
      <c r="K38" s="90"/>
      <c r="L38" s="90"/>
      <c r="M38" s="90"/>
      <c r="N38" s="90"/>
    </row>
    <row r="39" spans="1:14" ht="18.75">
      <c r="A39" s="69"/>
      <c r="B39" s="69"/>
      <c r="C39" s="69"/>
      <c r="D39" s="69"/>
      <c r="E39" s="69"/>
      <c r="F39" s="69"/>
      <c r="G39" s="69"/>
      <c r="H39" s="69"/>
      <c r="I39" s="69"/>
      <c r="J39" s="69"/>
      <c r="K39" s="62"/>
      <c r="L39" s="62"/>
      <c r="M39" s="62"/>
      <c r="N39" s="62"/>
    </row>
    <row r="40" spans="1:14" ht="18.75">
      <c r="A40" s="69"/>
      <c r="B40" s="69"/>
      <c r="C40" s="69"/>
      <c r="D40" s="69"/>
      <c r="E40" s="69"/>
      <c r="F40" s="69"/>
      <c r="G40" s="69"/>
      <c r="H40" s="69"/>
      <c r="I40" s="69"/>
      <c r="J40" s="69"/>
      <c r="K40" s="62"/>
      <c r="L40" s="62"/>
      <c r="M40" s="62"/>
      <c r="N40" s="62"/>
    </row>
    <row r="41" spans="1:14" ht="18.75">
      <c r="A41" s="69"/>
      <c r="B41" s="69"/>
      <c r="C41" s="69"/>
      <c r="D41" s="69"/>
      <c r="E41" s="69"/>
      <c r="F41" s="69"/>
      <c r="G41" s="69"/>
      <c r="H41" s="69"/>
      <c r="I41" s="69"/>
      <c r="J41" s="69"/>
      <c r="K41" s="62"/>
      <c r="L41" s="62"/>
      <c r="M41" s="62"/>
      <c r="N41" s="62"/>
    </row>
    <row r="42" spans="1:14" ht="18.75">
      <c r="A42" s="69"/>
      <c r="B42" s="69" t="s">
        <v>19</v>
      </c>
      <c r="C42" s="69"/>
      <c r="D42" s="69"/>
      <c r="E42" s="69"/>
      <c r="F42" s="69"/>
      <c r="G42" s="69"/>
      <c r="H42" s="69"/>
      <c r="I42" s="69"/>
      <c r="J42" s="69"/>
      <c r="K42" s="62"/>
      <c r="L42" s="62"/>
      <c r="M42" s="62"/>
      <c r="N42" s="62"/>
    </row>
    <row r="43" spans="1:14" ht="18.75">
      <c r="A43" s="76"/>
      <c r="B43" s="62"/>
      <c r="C43" s="62"/>
      <c r="D43" s="62"/>
      <c r="E43" s="62"/>
      <c r="F43" s="62"/>
      <c r="G43" s="62"/>
      <c r="H43" s="62"/>
      <c r="I43" s="62"/>
      <c r="J43" s="62"/>
      <c r="K43" s="62"/>
      <c r="L43" s="62"/>
      <c r="M43" s="62"/>
      <c r="N43" s="62"/>
    </row>
  </sheetData>
  <sheetProtection/>
  <mergeCells count="53">
    <mergeCell ref="I36:I37"/>
    <mergeCell ref="A33:N33"/>
    <mergeCell ref="A35:A37"/>
    <mergeCell ref="B35:B37"/>
    <mergeCell ref="C35:F35"/>
    <mergeCell ref="G35:J35"/>
    <mergeCell ref="C36:C37"/>
    <mergeCell ref="D36:D37"/>
    <mergeCell ref="E36:E37"/>
    <mergeCell ref="G36:G37"/>
    <mergeCell ref="H36:H37"/>
    <mergeCell ref="A25:A27"/>
    <mergeCell ref="B25:B27"/>
    <mergeCell ref="C25:F25"/>
    <mergeCell ref="G25:J25"/>
    <mergeCell ref="C26:C27"/>
    <mergeCell ref="D26:D27"/>
    <mergeCell ref="E26:E27"/>
    <mergeCell ref="G26:G27"/>
    <mergeCell ref="H26:H27"/>
    <mergeCell ref="I26:I27"/>
    <mergeCell ref="H16:H17"/>
    <mergeCell ref="I16:I17"/>
    <mergeCell ref="K16:K17"/>
    <mergeCell ref="L16:L17"/>
    <mergeCell ref="M16:M17"/>
    <mergeCell ref="A23:N23"/>
    <mergeCell ref="D16:D17"/>
    <mergeCell ref="E16:E17"/>
    <mergeCell ref="G16:G17"/>
    <mergeCell ref="A13:N13"/>
    <mergeCell ref="A15:A17"/>
    <mergeCell ref="B15:B17"/>
    <mergeCell ref="C15:F15"/>
    <mergeCell ref="G15:J15"/>
    <mergeCell ref="K15:N15"/>
    <mergeCell ref="C16:C17"/>
    <mergeCell ref="G6:G7"/>
    <mergeCell ref="H6:H7"/>
    <mergeCell ref="I6:I7"/>
    <mergeCell ref="K6:K7"/>
    <mergeCell ref="L6:L7"/>
    <mergeCell ref="M6:M7"/>
    <mergeCell ref="A1:M1"/>
    <mergeCell ref="A3:M3"/>
    <mergeCell ref="A5:A7"/>
    <mergeCell ref="B5:B7"/>
    <mergeCell ref="C5:F5"/>
    <mergeCell ref="G5:J5"/>
    <mergeCell ref="K5:N5"/>
    <mergeCell ref="C6:C7"/>
    <mergeCell ref="D6:D7"/>
    <mergeCell ref="E6:E7"/>
  </mergeCells>
  <printOptions/>
  <pageMargins left="0.7" right="0.7" top="0.75" bottom="0.75" header="0.3" footer="0.3"/>
  <pageSetup horizontalDpi="600" verticalDpi="600" orientation="landscape" paperSize="9" scale="68" r:id="rId1"/>
  <rowBreaks count="2" manualBreakCount="2">
    <brk id="22" max="13" man="1"/>
    <brk id="48" max="255" man="1"/>
  </rowBreaks>
</worksheet>
</file>

<file path=xl/worksheets/sheet4.xml><?xml version="1.0" encoding="utf-8"?>
<worksheet xmlns="http://schemas.openxmlformats.org/spreadsheetml/2006/main" xmlns:r="http://schemas.openxmlformats.org/officeDocument/2006/relationships">
  <dimension ref="A1:N28"/>
  <sheetViews>
    <sheetView view="pageBreakPreview" zoomScale="60" workbookViewId="0" topLeftCell="A1">
      <selection activeCell="B11" sqref="B11:B12"/>
    </sheetView>
  </sheetViews>
  <sheetFormatPr defaultColWidth="8.7109375" defaultRowHeight="15"/>
  <cols>
    <col min="1" max="1" width="4.8515625" style="58" customWidth="1"/>
    <col min="2" max="2" width="32.140625" style="58" customWidth="1"/>
    <col min="3" max="3" width="13.421875" style="58" customWidth="1"/>
    <col min="4" max="4" width="8.8515625" style="58" customWidth="1"/>
    <col min="5" max="5" width="12.140625" style="58" customWidth="1"/>
    <col min="6" max="7" width="14.421875" style="58" customWidth="1"/>
    <col min="8" max="8" width="9.140625" style="58" customWidth="1"/>
    <col min="9" max="9" width="12.00390625" style="58" customWidth="1"/>
    <col min="10" max="10" width="13.28125" style="58" customWidth="1"/>
    <col min="11" max="11" width="14.00390625" style="58" customWidth="1"/>
    <col min="12" max="12" width="9.28125" style="58" customWidth="1"/>
    <col min="13" max="13" width="12.140625" style="58" customWidth="1"/>
    <col min="14" max="14" width="13.7109375" style="58" customWidth="1"/>
    <col min="15" max="16384" width="8.7109375" style="58" customWidth="1"/>
  </cols>
  <sheetData>
    <row r="1" spans="1:14" ht="18.75" customHeight="1">
      <c r="A1" s="242" t="s">
        <v>21</v>
      </c>
      <c r="B1" s="242"/>
      <c r="C1" s="242"/>
      <c r="D1" s="242"/>
      <c r="E1" s="242"/>
      <c r="F1" s="242"/>
      <c r="G1" s="242"/>
      <c r="H1" s="242"/>
      <c r="I1" s="242"/>
      <c r="J1" s="242"/>
      <c r="K1" s="242"/>
      <c r="L1" s="242"/>
      <c r="M1" s="242"/>
      <c r="N1" s="242"/>
    </row>
    <row r="2" spans="1:14" ht="18.75" customHeight="1" hidden="1">
      <c r="A2" s="59"/>
      <c r="B2" s="60"/>
      <c r="C2" s="60"/>
      <c r="D2" s="60"/>
      <c r="E2" s="60"/>
      <c r="F2" s="60"/>
      <c r="G2" s="60"/>
      <c r="H2" s="60"/>
      <c r="I2" s="60"/>
      <c r="J2" s="60"/>
      <c r="K2" s="60"/>
      <c r="L2" s="60"/>
      <c r="M2" s="60"/>
      <c r="N2" s="60"/>
    </row>
    <row r="3" spans="1:14" ht="18.75" customHeight="1">
      <c r="A3" s="242" t="s">
        <v>104</v>
      </c>
      <c r="B3" s="242"/>
      <c r="C3" s="242"/>
      <c r="D3" s="242"/>
      <c r="E3" s="242"/>
      <c r="F3" s="242"/>
      <c r="G3" s="242"/>
      <c r="H3" s="242"/>
      <c r="I3" s="242"/>
      <c r="J3" s="242"/>
      <c r="K3" s="242"/>
      <c r="L3" s="242"/>
      <c r="M3" s="242"/>
      <c r="N3" s="242"/>
    </row>
    <row r="4" spans="1:14" ht="18.75">
      <c r="A4" s="61"/>
      <c r="B4" s="62"/>
      <c r="C4" s="62"/>
      <c r="D4" s="62"/>
      <c r="E4" s="62"/>
      <c r="F4" s="62"/>
      <c r="G4" s="62"/>
      <c r="H4" s="62"/>
      <c r="I4" s="62"/>
      <c r="J4" s="62"/>
      <c r="K4" s="62"/>
      <c r="L4" s="62"/>
      <c r="M4" s="255" t="s">
        <v>6</v>
      </c>
      <c r="N4" s="255"/>
    </row>
    <row r="5" spans="1:14" ht="18.75">
      <c r="A5" s="243" t="s">
        <v>119</v>
      </c>
      <c r="B5" s="63" t="s">
        <v>120</v>
      </c>
      <c r="C5" s="252" t="s">
        <v>88</v>
      </c>
      <c r="D5" s="253"/>
      <c r="E5" s="253"/>
      <c r="F5" s="254"/>
      <c r="G5" s="252" t="s">
        <v>89</v>
      </c>
      <c r="H5" s="253"/>
      <c r="I5" s="253"/>
      <c r="J5" s="254"/>
      <c r="K5" s="252" t="s">
        <v>90</v>
      </c>
      <c r="L5" s="253"/>
      <c r="M5" s="253"/>
      <c r="N5" s="254"/>
    </row>
    <row r="6" spans="1:14" ht="19.5" customHeight="1">
      <c r="A6" s="244"/>
      <c r="B6" s="64" t="s">
        <v>124</v>
      </c>
      <c r="C6" s="243" t="s">
        <v>12</v>
      </c>
      <c r="D6" s="243" t="s">
        <v>13</v>
      </c>
      <c r="E6" s="243" t="s">
        <v>14</v>
      </c>
      <c r="F6" s="63" t="s">
        <v>125</v>
      </c>
      <c r="G6" s="243" t="s">
        <v>12</v>
      </c>
      <c r="H6" s="243" t="s">
        <v>13</v>
      </c>
      <c r="I6" s="243" t="s">
        <v>14</v>
      </c>
      <c r="J6" s="63" t="s">
        <v>125</v>
      </c>
      <c r="K6" s="243" t="s">
        <v>12</v>
      </c>
      <c r="L6" s="243" t="s">
        <v>13</v>
      </c>
      <c r="M6" s="243" t="s">
        <v>14</v>
      </c>
      <c r="N6" s="63" t="s">
        <v>125</v>
      </c>
    </row>
    <row r="7" spans="1:14" ht="18.75">
      <c r="A7" s="245"/>
      <c r="B7" s="66"/>
      <c r="C7" s="245"/>
      <c r="D7" s="245"/>
      <c r="E7" s="245"/>
      <c r="F7" s="65" t="s">
        <v>126</v>
      </c>
      <c r="G7" s="245"/>
      <c r="H7" s="245"/>
      <c r="I7" s="245"/>
      <c r="J7" s="65" t="s">
        <v>127</v>
      </c>
      <c r="K7" s="245"/>
      <c r="L7" s="245"/>
      <c r="M7" s="245"/>
      <c r="N7" s="65" t="s">
        <v>128</v>
      </c>
    </row>
    <row r="8" spans="1:14" s="68" customFormat="1" ht="18.75">
      <c r="A8" s="67">
        <v>1</v>
      </c>
      <c r="B8" s="67">
        <v>2</v>
      </c>
      <c r="C8" s="67">
        <v>3</v>
      </c>
      <c r="D8" s="67">
        <v>4</v>
      </c>
      <c r="E8" s="67">
        <v>5</v>
      </c>
      <c r="F8" s="67">
        <v>6</v>
      </c>
      <c r="G8" s="67">
        <v>7</v>
      </c>
      <c r="H8" s="67">
        <v>8</v>
      </c>
      <c r="I8" s="67">
        <v>9</v>
      </c>
      <c r="J8" s="67">
        <v>10</v>
      </c>
      <c r="K8" s="67">
        <v>11</v>
      </c>
      <c r="L8" s="67">
        <v>12</v>
      </c>
      <c r="M8" s="67">
        <v>13</v>
      </c>
      <c r="N8" s="67">
        <v>14</v>
      </c>
    </row>
    <row r="9" spans="1:14" s="75" customFormat="1" ht="120.75" customHeight="1">
      <c r="A9" s="77">
        <v>1</v>
      </c>
      <c r="B9" s="95" t="s">
        <v>130</v>
      </c>
      <c r="C9" s="96">
        <v>3935527.66</v>
      </c>
      <c r="D9" s="96"/>
      <c r="E9" s="96"/>
      <c r="F9" s="96">
        <f>C9</f>
        <v>3935527.66</v>
      </c>
      <c r="G9" s="96">
        <v>4000000</v>
      </c>
      <c r="H9" s="96"/>
      <c r="I9" s="96"/>
      <c r="J9" s="96">
        <v>4000000</v>
      </c>
      <c r="K9" s="96">
        <v>4400000</v>
      </c>
      <c r="L9" s="96"/>
      <c r="M9" s="96"/>
      <c r="N9" s="96">
        <v>4400000</v>
      </c>
    </row>
    <row r="10" spans="1:14" s="75" customFormat="1" ht="67.5" customHeight="1">
      <c r="A10" s="77">
        <v>2</v>
      </c>
      <c r="B10" s="95" t="s">
        <v>147</v>
      </c>
      <c r="C10" s="96">
        <v>260000</v>
      </c>
      <c r="D10" s="96"/>
      <c r="E10" s="96"/>
      <c r="F10" s="96">
        <v>260000</v>
      </c>
      <c r="G10" s="96"/>
      <c r="H10" s="96"/>
      <c r="I10" s="96"/>
      <c r="J10" s="96"/>
      <c r="K10" s="96">
        <f>K11+K12</f>
        <v>500000</v>
      </c>
      <c r="L10" s="96"/>
      <c r="M10" s="96"/>
      <c r="N10" s="96">
        <v>500000</v>
      </c>
    </row>
    <row r="11" spans="1:14" ht="105" customHeight="1">
      <c r="A11" s="69"/>
      <c r="B11" s="79" t="s">
        <v>132</v>
      </c>
      <c r="C11" s="80"/>
      <c r="D11" s="80"/>
      <c r="E11" s="80"/>
      <c r="F11" s="80"/>
      <c r="G11" s="80">
        <v>130000</v>
      </c>
      <c r="H11" s="80"/>
      <c r="I11" s="80"/>
      <c r="J11" s="80">
        <v>130000</v>
      </c>
      <c r="K11" s="80">
        <v>145000</v>
      </c>
      <c r="L11" s="80"/>
      <c r="M11" s="80"/>
      <c r="N11" s="80">
        <v>145000</v>
      </c>
    </row>
    <row r="12" spans="1:14" ht="107.25" customHeight="1">
      <c r="A12" s="69"/>
      <c r="B12" s="79" t="s">
        <v>133</v>
      </c>
      <c r="C12" s="80"/>
      <c r="D12" s="80"/>
      <c r="E12" s="80"/>
      <c r="F12" s="80"/>
      <c r="G12" s="80">
        <v>320000</v>
      </c>
      <c r="H12" s="80"/>
      <c r="I12" s="80"/>
      <c r="J12" s="80">
        <v>320000</v>
      </c>
      <c r="K12" s="80">
        <v>355000</v>
      </c>
      <c r="L12" s="80"/>
      <c r="M12" s="80"/>
      <c r="N12" s="80">
        <v>355000</v>
      </c>
    </row>
    <row r="13" spans="1:14" ht="51">
      <c r="A13" s="69">
        <v>3</v>
      </c>
      <c r="B13" s="70" t="s">
        <v>131</v>
      </c>
      <c r="C13" s="80">
        <v>190000</v>
      </c>
      <c r="D13" s="80"/>
      <c r="E13" s="80"/>
      <c r="F13" s="80">
        <v>190000</v>
      </c>
      <c r="G13" s="80"/>
      <c r="H13" s="80"/>
      <c r="I13" s="80"/>
      <c r="J13" s="80"/>
      <c r="K13" s="80"/>
      <c r="L13" s="80"/>
      <c r="M13" s="80"/>
      <c r="N13" s="80"/>
    </row>
    <row r="14" spans="1:14" ht="25.5">
      <c r="A14" s="69">
        <v>4</v>
      </c>
      <c r="B14" s="70" t="s">
        <v>136</v>
      </c>
      <c r="C14" s="80">
        <v>157000</v>
      </c>
      <c r="D14" s="80"/>
      <c r="E14" s="80"/>
      <c r="F14" s="80">
        <v>157000</v>
      </c>
      <c r="G14" s="80"/>
      <c r="H14" s="80"/>
      <c r="I14" s="80"/>
      <c r="J14" s="80"/>
      <c r="K14" s="80"/>
      <c r="L14" s="80"/>
      <c r="M14" s="80"/>
      <c r="N14" s="80"/>
    </row>
    <row r="15" spans="1:14" s="75" customFormat="1" ht="18.75">
      <c r="A15" s="73"/>
      <c r="B15" s="73" t="s">
        <v>19</v>
      </c>
      <c r="C15" s="74">
        <f aca="true" t="shared" si="0" ref="C15:J15">C9+C10+C11+C12+C13+C14</f>
        <v>4542527.66</v>
      </c>
      <c r="D15" s="74">
        <f t="shared" si="0"/>
        <v>0</v>
      </c>
      <c r="E15" s="74">
        <f t="shared" si="0"/>
        <v>0</v>
      </c>
      <c r="F15" s="74">
        <f t="shared" si="0"/>
        <v>4542527.66</v>
      </c>
      <c r="G15" s="74">
        <f t="shared" si="0"/>
        <v>4450000</v>
      </c>
      <c r="H15" s="74">
        <f t="shared" si="0"/>
        <v>0</v>
      </c>
      <c r="I15" s="74">
        <f t="shared" si="0"/>
        <v>0</v>
      </c>
      <c r="J15" s="74">
        <f t="shared" si="0"/>
        <v>4450000</v>
      </c>
      <c r="K15" s="74">
        <f>K9+K10</f>
        <v>4900000</v>
      </c>
      <c r="L15" s="74">
        <f>L9+L10</f>
        <v>0</v>
      </c>
      <c r="M15" s="74">
        <f>M9+M10</f>
        <v>0</v>
      </c>
      <c r="N15" s="74">
        <f>N9+N10</f>
        <v>4900000</v>
      </c>
    </row>
    <row r="16" spans="1:14" ht="18.75">
      <c r="A16" s="76"/>
      <c r="B16" s="62"/>
      <c r="C16" s="62"/>
      <c r="D16" s="62"/>
      <c r="E16" s="62"/>
      <c r="F16" s="62"/>
      <c r="G16" s="62"/>
      <c r="H16" s="62"/>
      <c r="I16" s="62"/>
      <c r="J16" s="62"/>
      <c r="K16" s="62"/>
      <c r="L16" s="62"/>
      <c r="M16" s="62"/>
      <c r="N16" s="62"/>
    </row>
    <row r="17" spans="1:14" ht="23.25" customHeight="1">
      <c r="A17" s="57" t="s">
        <v>134</v>
      </c>
      <c r="B17" s="242" t="s">
        <v>137</v>
      </c>
      <c r="C17" s="242"/>
      <c r="D17" s="242"/>
      <c r="E17" s="242"/>
      <c r="F17" s="242"/>
      <c r="G17" s="242"/>
      <c r="H17" s="242"/>
      <c r="I17" s="242"/>
      <c r="J17" s="242"/>
      <c r="K17" s="57"/>
      <c r="L17" s="57"/>
      <c r="M17" s="57"/>
      <c r="N17" s="57"/>
    </row>
    <row r="18" spans="1:14" ht="18.75">
      <c r="A18" s="76"/>
      <c r="B18" s="62"/>
      <c r="C18" s="62"/>
      <c r="D18" s="62"/>
      <c r="E18" s="62"/>
      <c r="F18" s="62"/>
      <c r="G18" s="62"/>
      <c r="H18" s="62"/>
      <c r="I18" s="255" t="s">
        <v>6</v>
      </c>
      <c r="J18" s="255"/>
      <c r="K18" s="62"/>
      <c r="L18" s="62"/>
      <c r="M18" s="62"/>
      <c r="N18" s="62"/>
    </row>
    <row r="19" spans="1:14" ht="18.75" customHeight="1">
      <c r="A19" s="243" t="s">
        <v>119</v>
      </c>
      <c r="B19" s="243" t="s">
        <v>22</v>
      </c>
      <c r="C19" s="252" t="s">
        <v>102</v>
      </c>
      <c r="D19" s="253"/>
      <c r="E19" s="253"/>
      <c r="F19" s="254"/>
      <c r="G19" s="252" t="s">
        <v>103</v>
      </c>
      <c r="H19" s="253"/>
      <c r="I19" s="253"/>
      <c r="J19" s="254"/>
      <c r="K19" s="62"/>
      <c r="L19" s="62"/>
      <c r="M19" s="62"/>
      <c r="N19" s="62"/>
    </row>
    <row r="20" spans="1:14" ht="19.5" customHeight="1">
      <c r="A20" s="244"/>
      <c r="B20" s="244"/>
      <c r="C20" s="243" t="s">
        <v>12</v>
      </c>
      <c r="D20" s="243" t="s">
        <v>13</v>
      </c>
      <c r="E20" s="243" t="s">
        <v>14</v>
      </c>
      <c r="F20" s="63" t="s">
        <v>125</v>
      </c>
      <c r="G20" s="243" t="s">
        <v>12</v>
      </c>
      <c r="H20" s="243" t="s">
        <v>13</v>
      </c>
      <c r="I20" s="243" t="s">
        <v>14</v>
      </c>
      <c r="J20" s="63" t="s">
        <v>125</v>
      </c>
      <c r="K20" s="62"/>
      <c r="L20" s="62"/>
      <c r="M20" s="62"/>
      <c r="N20" s="62"/>
    </row>
    <row r="21" spans="1:14" ht="18.75">
      <c r="A21" s="245"/>
      <c r="B21" s="245"/>
      <c r="C21" s="245"/>
      <c r="D21" s="245"/>
      <c r="E21" s="245"/>
      <c r="F21" s="65" t="s">
        <v>126</v>
      </c>
      <c r="G21" s="245"/>
      <c r="H21" s="245"/>
      <c r="I21" s="245"/>
      <c r="J21" s="65" t="s">
        <v>127</v>
      </c>
      <c r="K21" s="62"/>
      <c r="L21" s="62"/>
      <c r="M21" s="62"/>
      <c r="N21" s="62"/>
    </row>
    <row r="22" spans="1:14" ht="18.75">
      <c r="A22" s="69">
        <v>1</v>
      </c>
      <c r="B22" s="69">
        <v>2</v>
      </c>
      <c r="C22" s="69">
        <v>3</v>
      </c>
      <c r="D22" s="69">
        <v>4</v>
      </c>
      <c r="E22" s="69">
        <v>5</v>
      </c>
      <c r="F22" s="69">
        <v>6</v>
      </c>
      <c r="G22" s="69">
        <v>7</v>
      </c>
      <c r="H22" s="69">
        <v>8</v>
      </c>
      <c r="I22" s="69">
        <v>9</v>
      </c>
      <c r="J22" s="69">
        <v>10</v>
      </c>
      <c r="K22" s="62"/>
      <c r="L22" s="62"/>
      <c r="M22" s="62"/>
      <c r="N22" s="62"/>
    </row>
    <row r="23" spans="1:14" s="75" customFormat="1" ht="123" customHeight="1">
      <c r="A23" s="77">
        <v>1</v>
      </c>
      <c r="B23" s="95" t="s">
        <v>130</v>
      </c>
      <c r="C23" s="78">
        <v>4400000</v>
      </c>
      <c r="D23" s="78"/>
      <c r="E23" s="78"/>
      <c r="F23" s="78">
        <f>C23</f>
        <v>4400000</v>
      </c>
      <c r="G23" s="78">
        <f>F23</f>
        <v>4400000</v>
      </c>
      <c r="H23" s="78"/>
      <c r="I23" s="78"/>
      <c r="J23" s="78">
        <f>G23</f>
        <v>4400000</v>
      </c>
      <c r="K23" s="97"/>
      <c r="L23" s="97"/>
      <c r="M23" s="97"/>
      <c r="N23" s="97"/>
    </row>
    <row r="24" spans="1:14" s="75" customFormat="1" ht="63.75">
      <c r="A24" s="77">
        <v>2</v>
      </c>
      <c r="B24" s="95" t="s">
        <v>147</v>
      </c>
      <c r="C24" s="78">
        <f>C25+C26</f>
        <v>510000</v>
      </c>
      <c r="D24" s="78"/>
      <c r="E24" s="78"/>
      <c r="F24" s="78">
        <v>510000</v>
      </c>
      <c r="G24" s="78">
        <v>510000</v>
      </c>
      <c r="H24" s="78"/>
      <c r="I24" s="78"/>
      <c r="J24" s="78">
        <v>510000</v>
      </c>
      <c r="K24" s="97"/>
      <c r="L24" s="97"/>
      <c r="M24" s="97"/>
      <c r="N24" s="97"/>
    </row>
    <row r="25" spans="1:14" ht="89.25">
      <c r="A25" s="69"/>
      <c r="B25" s="79" t="s">
        <v>132</v>
      </c>
      <c r="C25" s="71">
        <v>150000</v>
      </c>
      <c r="D25" s="71"/>
      <c r="E25" s="71"/>
      <c r="F25" s="71">
        <v>150000</v>
      </c>
      <c r="G25" s="71">
        <v>150000</v>
      </c>
      <c r="H25" s="71"/>
      <c r="I25" s="71"/>
      <c r="J25" s="71">
        <v>150000</v>
      </c>
      <c r="K25" s="62"/>
      <c r="L25" s="62"/>
      <c r="M25" s="62"/>
      <c r="N25" s="62"/>
    </row>
    <row r="26" spans="1:14" ht="102">
      <c r="A26" s="69"/>
      <c r="B26" s="79" t="s">
        <v>133</v>
      </c>
      <c r="C26" s="71">
        <v>360000</v>
      </c>
      <c r="D26" s="71"/>
      <c r="E26" s="71"/>
      <c r="F26" s="71">
        <v>360000</v>
      </c>
      <c r="G26" s="71">
        <v>360000</v>
      </c>
      <c r="H26" s="71"/>
      <c r="I26" s="71"/>
      <c r="J26" s="71">
        <v>360000</v>
      </c>
      <c r="K26" s="62"/>
      <c r="L26" s="62"/>
      <c r="M26" s="62"/>
      <c r="N26" s="62"/>
    </row>
    <row r="27" spans="1:14" ht="18.75">
      <c r="A27" s="72"/>
      <c r="B27" s="77" t="s">
        <v>19</v>
      </c>
      <c r="C27" s="78">
        <f>C23+C24</f>
        <v>4910000</v>
      </c>
      <c r="D27" s="78">
        <f aca="true" t="shared" si="1" ref="D27:J27">D23+D24</f>
        <v>0</v>
      </c>
      <c r="E27" s="78">
        <f t="shared" si="1"/>
        <v>0</v>
      </c>
      <c r="F27" s="78">
        <f t="shared" si="1"/>
        <v>4910000</v>
      </c>
      <c r="G27" s="78">
        <f t="shared" si="1"/>
        <v>4910000</v>
      </c>
      <c r="H27" s="78">
        <f t="shared" si="1"/>
        <v>0</v>
      </c>
      <c r="I27" s="78">
        <f t="shared" si="1"/>
        <v>0</v>
      </c>
      <c r="J27" s="78">
        <f t="shared" si="1"/>
        <v>4910000</v>
      </c>
      <c r="K27" s="62"/>
      <c r="L27" s="62"/>
      <c r="M27" s="62"/>
      <c r="N27" s="62"/>
    </row>
    <row r="28" spans="1:14" ht="18.75">
      <c r="A28" s="76"/>
      <c r="B28" s="62"/>
      <c r="C28" s="62"/>
      <c r="D28" s="62"/>
      <c r="E28" s="62"/>
      <c r="F28" s="62"/>
      <c r="G28" s="62"/>
      <c r="H28" s="62"/>
      <c r="I28" s="62"/>
      <c r="J28" s="62"/>
      <c r="K28" s="62"/>
      <c r="L28" s="62"/>
      <c r="M28" s="62"/>
      <c r="N28" s="62"/>
    </row>
  </sheetData>
  <sheetProtection/>
  <mergeCells count="28">
    <mergeCell ref="I20:I21"/>
    <mergeCell ref="B17:J17"/>
    <mergeCell ref="M6:M7"/>
    <mergeCell ref="I18:J18"/>
    <mergeCell ref="E6:E7"/>
    <mergeCell ref="G6:G7"/>
    <mergeCell ref="H6:H7"/>
    <mergeCell ref="I6:I7"/>
    <mergeCell ref="C6:C7"/>
    <mergeCell ref="A19:A21"/>
    <mergeCell ref="B19:B21"/>
    <mergeCell ref="C19:F19"/>
    <mergeCell ref="G19:J19"/>
    <mergeCell ref="C20:C21"/>
    <mergeCell ref="D20:D21"/>
    <mergeCell ref="E20:E21"/>
    <mergeCell ref="G20:G21"/>
    <mergeCell ref="H20:H21"/>
    <mergeCell ref="D6:D7"/>
    <mergeCell ref="K6:K7"/>
    <mergeCell ref="L6:L7"/>
    <mergeCell ref="A1:N1"/>
    <mergeCell ref="A3:N3"/>
    <mergeCell ref="M4:N4"/>
    <mergeCell ref="A5:A7"/>
    <mergeCell ref="C5:F5"/>
    <mergeCell ref="G5:J5"/>
    <mergeCell ref="K5:N5"/>
  </mergeCells>
  <printOptions/>
  <pageMargins left="0.7" right="0.7" top="0.75" bottom="0.75" header="0.3" footer="0.3"/>
  <pageSetup horizontalDpi="600" verticalDpi="600" orientation="landscape" paperSize="9" scale="70" r:id="rId1"/>
  <rowBreaks count="1" manualBreakCount="1">
    <brk id="16" max="255" man="1"/>
  </rowBreaks>
</worksheet>
</file>

<file path=xl/worksheets/sheet5.xml><?xml version="1.0" encoding="utf-8"?>
<worksheet xmlns="http://schemas.openxmlformats.org/spreadsheetml/2006/main" xmlns:r="http://schemas.openxmlformats.org/officeDocument/2006/relationships">
  <dimension ref="A1:N101"/>
  <sheetViews>
    <sheetView tabSelected="1" view="pageBreakPreview" zoomScaleSheetLayoutView="100" workbookViewId="0" topLeftCell="A4">
      <selection activeCell="C9" sqref="C9:M9"/>
    </sheetView>
  </sheetViews>
  <sheetFormatPr defaultColWidth="8.7109375" defaultRowHeight="15"/>
  <cols>
    <col min="1" max="1" width="3.57421875" style="130" customWidth="1"/>
    <col min="2" max="2" width="29.140625" style="130" customWidth="1"/>
    <col min="3" max="3" width="8.00390625" style="130" customWidth="1"/>
    <col min="4" max="4" width="24.57421875" style="130" customWidth="1"/>
    <col min="5" max="5" width="14.00390625" style="130" customWidth="1"/>
    <col min="6" max="6" width="8.00390625" style="130" customWidth="1"/>
    <col min="7" max="7" width="14.57421875" style="130" customWidth="1"/>
    <col min="8" max="8" width="13.8515625" style="130" customWidth="1"/>
    <col min="9" max="9" width="7.8515625" style="130" customWidth="1"/>
    <col min="10" max="10" width="13.28125" style="130" customWidth="1"/>
    <col min="11" max="11" width="13.421875" style="130" customWidth="1"/>
    <col min="12" max="12" width="7.8515625" style="130" customWidth="1"/>
    <col min="13" max="13" width="13.8515625" style="130" customWidth="1"/>
    <col min="14" max="14" width="12.57421875" style="129" customWidth="1"/>
    <col min="15" max="16384" width="8.7109375" style="130" customWidth="1"/>
  </cols>
  <sheetData>
    <row r="1" spans="1:13" ht="21" customHeight="1">
      <c r="A1" s="259" t="s">
        <v>74</v>
      </c>
      <c r="B1" s="259"/>
      <c r="C1" s="259"/>
      <c r="D1" s="259"/>
      <c r="E1" s="259"/>
      <c r="F1" s="259"/>
      <c r="G1" s="259"/>
      <c r="H1" s="259"/>
      <c r="I1" s="259"/>
      <c r="J1" s="259"/>
      <c r="K1" s="259"/>
      <c r="L1" s="128"/>
      <c r="M1" s="128"/>
    </row>
    <row r="2" spans="1:13" ht="7.5" customHeight="1">
      <c r="A2" s="131"/>
      <c r="B2" s="128"/>
      <c r="C2" s="128"/>
      <c r="D2" s="128"/>
      <c r="E2" s="128"/>
      <c r="F2" s="128"/>
      <c r="G2" s="128"/>
      <c r="H2" s="128"/>
      <c r="I2" s="128"/>
      <c r="J2" s="128"/>
      <c r="K2" s="128"/>
      <c r="L2" s="128"/>
      <c r="M2" s="128"/>
    </row>
    <row r="3" spans="1:13" ht="18" customHeight="1">
      <c r="A3" s="259" t="s">
        <v>195</v>
      </c>
      <c r="B3" s="259"/>
      <c r="C3" s="259"/>
      <c r="D3" s="259"/>
      <c r="E3" s="259"/>
      <c r="F3" s="259"/>
      <c r="G3" s="259"/>
      <c r="H3" s="259"/>
      <c r="I3" s="259"/>
      <c r="J3" s="259"/>
      <c r="K3" s="259"/>
      <c r="L3" s="128"/>
      <c r="M3" s="128"/>
    </row>
    <row r="4" spans="1:14" ht="18.75" customHeight="1">
      <c r="A4" s="132"/>
      <c r="B4" s="133"/>
      <c r="C4" s="133"/>
      <c r="D4" s="133"/>
      <c r="E4" s="133"/>
      <c r="F4" s="133"/>
      <c r="G4" s="133"/>
      <c r="H4" s="133"/>
      <c r="I4" s="133"/>
      <c r="J4" s="133"/>
      <c r="K4" s="134"/>
      <c r="L4" s="265" t="s">
        <v>6</v>
      </c>
      <c r="M4" s="265"/>
      <c r="N4" s="129" t="s">
        <v>148</v>
      </c>
    </row>
    <row r="5" spans="1:13" ht="18.75" customHeight="1">
      <c r="A5" s="260" t="s">
        <v>149</v>
      </c>
      <c r="B5" s="260" t="s">
        <v>23</v>
      </c>
      <c r="C5" s="260" t="s">
        <v>24</v>
      </c>
      <c r="D5" s="260" t="s">
        <v>25</v>
      </c>
      <c r="E5" s="256" t="s">
        <v>88</v>
      </c>
      <c r="F5" s="257"/>
      <c r="G5" s="258"/>
      <c r="H5" s="256" t="s">
        <v>89</v>
      </c>
      <c r="I5" s="257"/>
      <c r="J5" s="258"/>
      <c r="K5" s="256" t="s">
        <v>90</v>
      </c>
      <c r="L5" s="257"/>
      <c r="M5" s="258"/>
    </row>
    <row r="6" spans="1:13" ht="18.75" customHeight="1">
      <c r="A6" s="266"/>
      <c r="B6" s="266"/>
      <c r="C6" s="266"/>
      <c r="D6" s="266"/>
      <c r="E6" s="260" t="s">
        <v>12</v>
      </c>
      <c r="F6" s="260" t="s">
        <v>13</v>
      </c>
      <c r="G6" s="135" t="s">
        <v>125</v>
      </c>
      <c r="H6" s="260" t="s">
        <v>12</v>
      </c>
      <c r="I6" s="260" t="s">
        <v>13</v>
      </c>
      <c r="J6" s="135" t="s">
        <v>125</v>
      </c>
      <c r="K6" s="260" t="s">
        <v>12</v>
      </c>
      <c r="L6" s="260" t="s">
        <v>13</v>
      </c>
      <c r="M6" s="135" t="s">
        <v>125</v>
      </c>
    </row>
    <row r="7" spans="1:13" ht="18.75">
      <c r="A7" s="261"/>
      <c r="B7" s="261"/>
      <c r="C7" s="261"/>
      <c r="D7" s="261"/>
      <c r="E7" s="261"/>
      <c r="F7" s="261"/>
      <c r="G7" s="136" t="s">
        <v>150</v>
      </c>
      <c r="H7" s="261"/>
      <c r="I7" s="261"/>
      <c r="J7" s="136" t="s">
        <v>151</v>
      </c>
      <c r="K7" s="261"/>
      <c r="L7" s="261"/>
      <c r="M7" s="136" t="s">
        <v>128</v>
      </c>
    </row>
    <row r="8" spans="1:14" s="140" customFormat="1" ht="18" customHeight="1">
      <c r="A8" s="137">
        <v>1</v>
      </c>
      <c r="B8" s="138">
        <v>2</v>
      </c>
      <c r="C8" s="137">
        <v>3</v>
      </c>
      <c r="D8" s="137">
        <v>4</v>
      </c>
      <c r="E8" s="137">
        <v>5</v>
      </c>
      <c r="F8" s="137">
        <v>6</v>
      </c>
      <c r="G8" s="137">
        <v>7</v>
      </c>
      <c r="H8" s="137">
        <v>8</v>
      </c>
      <c r="I8" s="137">
        <v>9</v>
      </c>
      <c r="J8" s="137">
        <v>10</v>
      </c>
      <c r="K8" s="138">
        <v>11</v>
      </c>
      <c r="L8" s="138">
        <v>12</v>
      </c>
      <c r="M8" s="138">
        <v>13</v>
      </c>
      <c r="N8" s="139"/>
    </row>
    <row r="9" spans="1:14" s="140" customFormat="1" ht="33" customHeight="1">
      <c r="A9" s="141">
        <v>1</v>
      </c>
      <c r="B9" s="142" t="s">
        <v>152</v>
      </c>
      <c r="C9" s="262" t="s">
        <v>130</v>
      </c>
      <c r="D9" s="262"/>
      <c r="E9" s="262"/>
      <c r="F9" s="262"/>
      <c r="G9" s="262"/>
      <c r="H9" s="262"/>
      <c r="I9" s="262"/>
      <c r="J9" s="262"/>
      <c r="K9" s="262"/>
      <c r="L9" s="262"/>
      <c r="M9" s="262"/>
      <c r="N9" s="139"/>
    </row>
    <row r="10" spans="1:14" s="140" customFormat="1" ht="18" customHeight="1">
      <c r="A10" s="143"/>
      <c r="B10" s="144" t="s">
        <v>26</v>
      </c>
      <c r="C10" s="143"/>
      <c r="D10" s="130"/>
      <c r="E10" s="143"/>
      <c r="F10" s="143"/>
      <c r="G10" s="143"/>
      <c r="H10" s="143"/>
      <c r="I10" s="143"/>
      <c r="J10" s="143"/>
      <c r="K10" s="143"/>
      <c r="L10" s="143"/>
      <c r="M10" s="143"/>
      <c r="N10" s="139"/>
    </row>
    <row r="11" spans="1:14" s="140" customFormat="1" ht="136.5" customHeight="1">
      <c r="A11" s="145"/>
      <c r="B11" s="146" t="s">
        <v>163</v>
      </c>
      <c r="C11" s="143" t="s">
        <v>153</v>
      </c>
      <c r="D11" s="147" t="s">
        <v>196</v>
      </c>
      <c r="E11" s="148">
        <v>3935527.66</v>
      </c>
      <c r="F11" s="148"/>
      <c r="G11" s="148">
        <v>3935527.66</v>
      </c>
      <c r="H11" s="148">
        <v>3924000</v>
      </c>
      <c r="I11" s="148"/>
      <c r="J11" s="148">
        <v>3924000</v>
      </c>
      <c r="K11" s="148">
        <v>4316400</v>
      </c>
      <c r="L11" s="148"/>
      <c r="M11" s="148">
        <v>4316400</v>
      </c>
      <c r="N11" s="139"/>
    </row>
    <row r="12" spans="1:14" s="140" customFormat="1" ht="124.5" customHeight="1">
      <c r="A12" s="145"/>
      <c r="B12" s="146" t="s">
        <v>164</v>
      </c>
      <c r="C12" s="143" t="s">
        <v>153</v>
      </c>
      <c r="D12" s="149" t="s">
        <v>254</v>
      </c>
      <c r="E12" s="150"/>
      <c r="F12" s="151"/>
      <c r="G12" s="150"/>
      <c r="H12" s="148">
        <v>76000</v>
      </c>
      <c r="I12" s="148"/>
      <c r="J12" s="148">
        <v>76000</v>
      </c>
      <c r="K12" s="148">
        <v>83600</v>
      </c>
      <c r="L12" s="148"/>
      <c r="M12" s="148">
        <v>83600</v>
      </c>
      <c r="N12" s="139"/>
    </row>
    <row r="13" spans="1:14" s="140" customFormat="1" ht="18" customHeight="1">
      <c r="A13" s="145"/>
      <c r="B13" s="137" t="s">
        <v>27</v>
      </c>
      <c r="C13" s="145"/>
      <c r="D13" s="145"/>
      <c r="E13" s="48"/>
      <c r="F13" s="48"/>
      <c r="G13" s="48"/>
      <c r="H13" s="48"/>
      <c r="I13" s="48"/>
      <c r="J13" s="48"/>
      <c r="K13" s="48"/>
      <c r="L13" s="48"/>
      <c r="M13" s="48"/>
      <c r="N13" s="139"/>
    </row>
    <row r="14" spans="1:14" s="140" customFormat="1" ht="123.75" customHeight="1">
      <c r="A14" s="145"/>
      <c r="B14" s="146" t="s">
        <v>165</v>
      </c>
      <c r="C14" s="152" t="s">
        <v>153</v>
      </c>
      <c r="D14" s="153" t="s">
        <v>197</v>
      </c>
      <c r="E14" s="148">
        <f>E11</f>
        <v>3935527.66</v>
      </c>
      <c r="F14" s="148"/>
      <c r="G14" s="148">
        <f>E14</f>
        <v>3935527.66</v>
      </c>
      <c r="H14" s="148">
        <v>4000000</v>
      </c>
      <c r="I14" s="148"/>
      <c r="J14" s="148">
        <f>H14</f>
        <v>4000000</v>
      </c>
      <c r="K14" s="148">
        <v>4400000</v>
      </c>
      <c r="L14" s="148"/>
      <c r="M14" s="148">
        <v>4400000</v>
      </c>
      <c r="N14" s="139"/>
    </row>
    <row r="15" spans="1:14" s="140" customFormat="1" ht="18" customHeight="1">
      <c r="A15" s="145"/>
      <c r="B15" s="137" t="s">
        <v>28</v>
      </c>
      <c r="C15" s="145"/>
      <c r="D15" s="145"/>
      <c r="E15" s="48"/>
      <c r="F15" s="48"/>
      <c r="G15" s="48"/>
      <c r="H15" s="48"/>
      <c r="I15" s="48"/>
      <c r="J15" s="48"/>
      <c r="K15" s="48"/>
      <c r="L15" s="48"/>
      <c r="M15" s="48"/>
      <c r="N15" s="139"/>
    </row>
    <row r="16" spans="1:14" s="140" customFormat="1" ht="35.25" customHeight="1">
      <c r="A16" s="145"/>
      <c r="B16" s="146" t="s">
        <v>157</v>
      </c>
      <c r="C16" s="145" t="s">
        <v>153</v>
      </c>
      <c r="D16" s="154" t="s">
        <v>158</v>
      </c>
      <c r="E16" s="155">
        <f>E14</f>
        <v>3935527.66</v>
      </c>
      <c r="F16" s="155"/>
      <c r="G16" s="155">
        <f>E16</f>
        <v>3935527.66</v>
      </c>
      <c r="H16" s="155">
        <v>4000000</v>
      </c>
      <c r="I16" s="155"/>
      <c r="J16" s="155">
        <f>H16</f>
        <v>4000000</v>
      </c>
      <c r="K16" s="155">
        <v>4400000</v>
      </c>
      <c r="L16" s="155"/>
      <c r="M16" s="155">
        <v>4400000</v>
      </c>
      <c r="N16" s="139"/>
    </row>
    <row r="17" spans="1:14" s="140" customFormat="1" ht="18" customHeight="1">
      <c r="A17" s="152"/>
      <c r="B17" s="138" t="s">
        <v>29</v>
      </c>
      <c r="C17" s="152"/>
      <c r="D17" s="152"/>
      <c r="E17" s="48"/>
      <c r="F17" s="48"/>
      <c r="G17" s="48"/>
      <c r="H17" s="48"/>
      <c r="I17" s="48"/>
      <c r="J17" s="48"/>
      <c r="K17" s="48"/>
      <c r="L17" s="48"/>
      <c r="M17" s="48"/>
      <c r="N17" s="139"/>
    </row>
    <row r="18" spans="1:14" s="140" customFormat="1" ht="53.25" customHeight="1">
      <c r="A18" s="145"/>
      <c r="B18" s="156" t="s">
        <v>166</v>
      </c>
      <c r="C18" s="145" t="s">
        <v>160</v>
      </c>
      <c r="D18" s="145" t="s">
        <v>158</v>
      </c>
      <c r="E18" s="157" t="s">
        <v>198</v>
      </c>
      <c r="F18" s="158"/>
      <c r="G18" s="159">
        <v>2.055</v>
      </c>
      <c r="H18" s="157" t="s">
        <v>154</v>
      </c>
      <c r="I18" s="48"/>
      <c r="J18" s="157" t="s">
        <v>154</v>
      </c>
      <c r="K18" s="157" t="s">
        <v>252</v>
      </c>
      <c r="L18" s="158"/>
      <c r="M18" s="157" t="s">
        <v>252</v>
      </c>
      <c r="N18" s="139"/>
    </row>
    <row r="19" spans="1:14" s="140" customFormat="1" ht="80.25" customHeight="1">
      <c r="A19" s="145"/>
      <c r="B19" s="156" t="s">
        <v>167</v>
      </c>
      <c r="C19" s="182" t="s">
        <v>160</v>
      </c>
      <c r="D19" s="182" t="s">
        <v>168</v>
      </c>
      <c r="E19" s="150" t="s">
        <v>154</v>
      </c>
      <c r="F19" s="48"/>
      <c r="G19" s="150" t="s">
        <v>154</v>
      </c>
      <c r="H19" s="173">
        <v>0.776</v>
      </c>
      <c r="I19" s="48"/>
      <c r="J19" s="173">
        <f>H19</f>
        <v>0.776</v>
      </c>
      <c r="K19" s="150" t="s">
        <v>154</v>
      </c>
      <c r="L19" s="48"/>
      <c r="M19" s="150" t="s">
        <v>154</v>
      </c>
      <c r="N19" s="139"/>
    </row>
    <row r="20" spans="1:14" s="160" customFormat="1" ht="30.75" customHeight="1">
      <c r="A20" s="141">
        <v>2</v>
      </c>
      <c r="B20" s="142" t="s">
        <v>161</v>
      </c>
      <c r="C20" s="262" t="s">
        <v>129</v>
      </c>
      <c r="D20" s="262"/>
      <c r="E20" s="262"/>
      <c r="F20" s="262"/>
      <c r="G20" s="262"/>
      <c r="H20" s="262"/>
      <c r="I20" s="262"/>
      <c r="J20" s="262"/>
      <c r="K20" s="262"/>
      <c r="L20" s="262"/>
      <c r="M20" s="262"/>
      <c r="N20" s="139"/>
    </row>
    <row r="21" spans="1:13" ht="14.25" customHeight="1">
      <c r="A21" s="154"/>
      <c r="B21" s="144" t="s">
        <v>26</v>
      </c>
      <c r="C21" s="136"/>
      <c r="D21" s="136"/>
      <c r="E21" s="136"/>
      <c r="F21" s="136"/>
      <c r="G21" s="136"/>
      <c r="H21" s="136"/>
      <c r="I21" s="136"/>
      <c r="J21" s="161"/>
      <c r="K21" s="143"/>
      <c r="L21" s="143"/>
      <c r="M21" s="143"/>
    </row>
    <row r="22" spans="1:14" s="166" customFormat="1" ht="77.25" customHeight="1">
      <c r="A22" s="162"/>
      <c r="B22" s="163" t="s">
        <v>147</v>
      </c>
      <c r="C22" s="162" t="s">
        <v>153</v>
      </c>
      <c r="D22" s="276" t="s">
        <v>242</v>
      </c>
      <c r="E22" s="164">
        <v>260000</v>
      </c>
      <c r="F22" s="164"/>
      <c r="G22" s="164">
        <v>260000</v>
      </c>
      <c r="H22" s="164"/>
      <c r="I22" s="164"/>
      <c r="J22" s="164"/>
      <c r="K22" s="165">
        <v>500000</v>
      </c>
      <c r="L22" s="165"/>
      <c r="M22" s="165">
        <v>500000</v>
      </c>
      <c r="N22" s="129"/>
    </row>
    <row r="23" spans="1:14" s="140" customFormat="1" ht="105" customHeight="1">
      <c r="A23" s="137"/>
      <c r="B23" s="167" t="s">
        <v>177</v>
      </c>
      <c r="C23" s="137" t="s">
        <v>153</v>
      </c>
      <c r="D23" s="277"/>
      <c r="E23" s="168"/>
      <c r="F23" s="168"/>
      <c r="G23" s="168"/>
      <c r="H23" s="168">
        <v>130000</v>
      </c>
      <c r="I23" s="168"/>
      <c r="J23" s="168">
        <v>130000</v>
      </c>
      <c r="K23" s="169">
        <v>145000</v>
      </c>
      <c r="L23" s="169"/>
      <c r="M23" s="169">
        <v>145000</v>
      </c>
      <c r="N23" s="139"/>
    </row>
    <row r="24" spans="1:14" s="140" customFormat="1" ht="129" customHeight="1">
      <c r="A24" s="137"/>
      <c r="B24" s="167" t="s">
        <v>180</v>
      </c>
      <c r="C24" s="137" t="s">
        <v>153</v>
      </c>
      <c r="D24" s="278"/>
      <c r="E24" s="168"/>
      <c r="F24" s="168"/>
      <c r="G24" s="168"/>
      <c r="H24" s="168">
        <v>320000</v>
      </c>
      <c r="I24" s="168"/>
      <c r="J24" s="168">
        <v>320000</v>
      </c>
      <c r="K24" s="169">
        <v>355000</v>
      </c>
      <c r="L24" s="169"/>
      <c r="M24" s="169">
        <v>355000</v>
      </c>
      <c r="N24" s="139"/>
    </row>
    <row r="25" spans="1:13" ht="13.5" customHeight="1">
      <c r="A25" s="154"/>
      <c r="B25" s="137" t="s">
        <v>27</v>
      </c>
      <c r="C25" s="154"/>
      <c r="D25" s="154"/>
      <c r="E25" s="47"/>
      <c r="F25" s="47"/>
      <c r="G25" s="47"/>
      <c r="H25" s="47"/>
      <c r="I25" s="47"/>
      <c r="J25" s="47"/>
      <c r="K25" s="47"/>
      <c r="L25" s="47"/>
      <c r="M25" s="47"/>
    </row>
    <row r="26" spans="1:13" ht="57.75" customHeight="1">
      <c r="A26" s="154"/>
      <c r="B26" s="146" t="s">
        <v>155</v>
      </c>
      <c r="C26" s="154" t="s">
        <v>156</v>
      </c>
      <c r="D26" s="154" t="s">
        <v>199</v>
      </c>
      <c r="E26" s="47">
        <v>2</v>
      </c>
      <c r="F26" s="47"/>
      <c r="G26" s="47">
        <v>2</v>
      </c>
      <c r="H26" s="171"/>
      <c r="I26" s="171"/>
      <c r="J26" s="171"/>
      <c r="K26" s="157" t="s">
        <v>245</v>
      </c>
      <c r="L26" s="171"/>
      <c r="M26" s="157" t="s">
        <v>245</v>
      </c>
    </row>
    <row r="27" spans="1:14" s="140" customFormat="1" ht="95.25" customHeight="1">
      <c r="A27" s="137"/>
      <c r="B27" s="167" t="s">
        <v>178</v>
      </c>
      <c r="C27" s="145" t="s">
        <v>156</v>
      </c>
      <c r="D27" s="154" t="s">
        <v>158</v>
      </c>
      <c r="E27" s="194"/>
      <c r="F27" s="194"/>
      <c r="G27" s="195"/>
      <c r="H27" s="200">
        <v>4</v>
      </c>
      <c r="I27" s="200"/>
      <c r="J27" s="200">
        <v>4</v>
      </c>
      <c r="K27" s="196" t="s">
        <v>243</v>
      </c>
      <c r="L27" s="200"/>
      <c r="M27" s="196" t="s">
        <v>243</v>
      </c>
      <c r="N27" s="139"/>
    </row>
    <row r="28" spans="1:14" s="140" customFormat="1" ht="97.5" customHeight="1">
      <c r="A28" s="137"/>
      <c r="B28" s="167" t="s">
        <v>181</v>
      </c>
      <c r="C28" s="145" t="s">
        <v>156</v>
      </c>
      <c r="D28" s="154" t="s">
        <v>158</v>
      </c>
      <c r="E28" s="194"/>
      <c r="F28" s="194"/>
      <c r="G28" s="195"/>
      <c r="H28" s="200">
        <v>15</v>
      </c>
      <c r="I28" s="200"/>
      <c r="J28" s="200">
        <v>15</v>
      </c>
      <c r="K28" s="196" t="s">
        <v>244</v>
      </c>
      <c r="L28" s="200"/>
      <c r="M28" s="196" t="s">
        <v>244</v>
      </c>
      <c r="N28" s="139"/>
    </row>
    <row r="29" spans="1:13" ht="15" customHeight="1">
      <c r="A29" s="154"/>
      <c r="B29" s="137" t="s">
        <v>28</v>
      </c>
      <c r="C29" s="154"/>
      <c r="D29" s="154"/>
      <c r="E29" s="47"/>
      <c r="F29" s="47"/>
      <c r="G29" s="47"/>
      <c r="H29" s="197"/>
      <c r="I29" s="197"/>
      <c r="J29" s="197"/>
      <c r="K29" s="197"/>
      <c r="L29" s="198"/>
      <c r="M29" s="199"/>
    </row>
    <row r="30" spans="1:14" ht="100.5" customHeight="1">
      <c r="A30" s="154"/>
      <c r="B30" s="146" t="s">
        <v>246</v>
      </c>
      <c r="C30" s="154" t="s">
        <v>153</v>
      </c>
      <c r="D30" s="154" t="s">
        <v>158</v>
      </c>
      <c r="E30" s="155">
        <f>E22/E26</f>
        <v>130000</v>
      </c>
      <c r="F30" s="155"/>
      <c r="G30" s="155">
        <f>E30</f>
        <v>130000</v>
      </c>
      <c r="H30" s="155"/>
      <c r="I30" s="155"/>
      <c r="J30" s="155"/>
      <c r="K30" s="148">
        <v>26315.79</v>
      </c>
      <c r="L30" s="155"/>
      <c r="M30" s="155">
        <f>K30</f>
        <v>26315.79</v>
      </c>
      <c r="N30" s="170"/>
    </row>
    <row r="31" spans="1:14" s="140" customFormat="1" ht="114.75" customHeight="1">
      <c r="A31" s="138"/>
      <c r="B31" s="202" t="s">
        <v>247</v>
      </c>
      <c r="C31" s="154" t="s">
        <v>153</v>
      </c>
      <c r="D31" s="154" t="s">
        <v>158</v>
      </c>
      <c r="E31" s="203"/>
      <c r="F31" s="203"/>
      <c r="G31" s="203"/>
      <c r="H31" s="203">
        <v>32500</v>
      </c>
      <c r="I31" s="203"/>
      <c r="J31" s="204">
        <v>32500</v>
      </c>
      <c r="K31" s="196"/>
      <c r="L31" s="205"/>
      <c r="M31" s="196"/>
      <c r="N31" s="206"/>
    </row>
    <row r="32" spans="1:14" s="140" customFormat="1" ht="94.5" customHeight="1">
      <c r="A32" s="138"/>
      <c r="B32" s="202" t="s">
        <v>182</v>
      </c>
      <c r="C32" s="154" t="s">
        <v>153</v>
      </c>
      <c r="D32" s="154" t="s">
        <v>158</v>
      </c>
      <c r="E32" s="203"/>
      <c r="F32" s="203"/>
      <c r="G32" s="203"/>
      <c r="H32" s="207">
        <v>350</v>
      </c>
      <c r="I32" s="207"/>
      <c r="J32" s="208">
        <v>350</v>
      </c>
      <c r="K32" s="196"/>
      <c r="L32" s="205"/>
      <c r="M32" s="196"/>
      <c r="N32" s="206"/>
    </row>
    <row r="33" spans="1:13" ht="18.75">
      <c r="A33" s="135"/>
      <c r="B33" s="138" t="s">
        <v>29</v>
      </c>
      <c r="C33" s="135"/>
      <c r="D33" s="135"/>
      <c r="E33" s="171"/>
      <c r="F33" s="171"/>
      <c r="G33" s="171"/>
      <c r="H33" s="171"/>
      <c r="I33" s="171"/>
      <c r="J33" s="171"/>
      <c r="K33" s="201"/>
      <c r="L33" s="172"/>
      <c r="M33" s="48"/>
    </row>
    <row r="34" spans="1:13" ht="51.75" customHeight="1">
      <c r="A34" s="145"/>
      <c r="B34" s="156" t="s">
        <v>159</v>
      </c>
      <c r="C34" s="145" t="s">
        <v>160</v>
      </c>
      <c r="D34" s="145" t="s">
        <v>158</v>
      </c>
      <c r="E34" s="173">
        <v>2.7369</v>
      </c>
      <c r="F34" s="48"/>
      <c r="G34" s="173">
        <f>E34</f>
        <v>2.7369</v>
      </c>
      <c r="H34" s="173"/>
      <c r="I34" s="48"/>
      <c r="J34" s="173"/>
      <c r="K34" s="150" t="s">
        <v>248</v>
      </c>
      <c r="L34" s="48"/>
      <c r="M34" s="150" t="s">
        <v>248</v>
      </c>
    </row>
    <row r="35" spans="1:14" s="140" customFormat="1" ht="63" customHeight="1">
      <c r="A35" s="210"/>
      <c r="B35" s="211" t="s">
        <v>179</v>
      </c>
      <c r="C35" s="192" t="s">
        <v>160</v>
      </c>
      <c r="D35" s="213" t="s">
        <v>168</v>
      </c>
      <c r="E35" s="210"/>
      <c r="F35" s="210"/>
      <c r="G35" s="210"/>
      <c r="H35" s="212">
        <v>0.94</v>
      </c>
      <c r="I35" s="212"/>
      <c r="J35" s="212">
        <f>H35</f>
        <v>0.94</v>
      </c>
      <c r="K35" s="210"/>
      <c r="L35" s="210"/>
      <c r="M35" s="210"/>
      <c r="N35" s="139"/>
    </row>
    <row r="36" spans="1:14" s="140" customFormat="1" ht="91.5" customHeight="1">
      <c r="A36" s="210"/>
      <c r="B36" s="211" t="s">
        <v>185</v>
      </c>
      <c r="C36" s="200" t="s">
        <v>183</v>
      </c>
      <c r="D36" s="194" t="s">
        <v>184</v>
      </c>
      <c r="E36" s="210"/>
      <c r="F36" s="210"/>
      <c r="G36" s="210"/>
      <c r="H36" s="209">
        <v>1000</v>
      </c>
      <c r="I36" s="209"/>
      <c r="J36" s="209">
        <v>1000</v>
      </c>
      <c r="K36" s="210"/>
      <c r="L36" s="210"/>
      <c r="M36" s="210"/>
      <c r="N36" s="139"/>
    </row>
    <row r="37" spans="1:13" ht="29.25" customHeight="1">
      <c r="A37" s="174">
        <v>3</v>
      </c>
      <c r="B37" s="175" t="s">
        <v>169</v>
      </c>
      <c r="C37" s="279" t="s">
        <v>131</v>
      </c>
      <c r="D37" s="280"/>
      <c r="E37" s="280"/>
      <c r="F37" s="280"/>
      <c r="G37" s="280"/>
      <c r="H37" s="280"/>
      <c r="I37" s="280"/>
      <c r="J37" s="280"/>
      <c r="K37" s="280"/>
      <c r="L37" s="280"/>
      <c r="M37" s="281"/>
    </row>
    <row r="38" spans="1:13" ht="18.75">
      <c r="A38" s="145"/>
      <c r="B38" s="144" t="s">
        <v>26</v>
      </c>
      <c r="C38" s="145"/>
      <c r="D38" s="145"/>
      <c r="E38" s="145"/>
      <c r="F38" s="145"/>
      <c r="G38" s="145"/>
      <c r="H38" s="145"/>
      <c r="I38" s="145"/>
      <c r="J38" s="145"/>
      <c r="K38" s="145"/>
      <c r="L38" s="145"/>
      <c r="M38" s="145"/>
    </row>
    <row r="39" spans="1:13" ht="77.25" customHeight="1">
      <c r="A39" s="145"/>
      <c r="B39" s="146" t="s">
        <v>170</v>
      </c>
      <c r="C39" s="145" t="s">
        <v>153</v>
      </c>
      <c r="D39" s="176" t="s">
        <v>249</v>
      </c>
      <c r="E39" s="155">
        <v>190000</v>
      </c>
      <c r="F39" s="155"/>
      <c r="G39" s="155">
        <f>E39</f>
        <v>190000</v>
      </c>
      <c r="H39" s="155"/>
      <c r="I39" s="155"/>
      <c r="J39" s="155"/>
      <c r="K39" s="157" t="s">
        <v>154</v>
      </c>
      <c r="L39" s="155"/>
      <c r="M39" s="157" t="s">
        <v>154</v>
      </c>
    </row>
    <row r="40" spans="1:13" ht="18.75">
      <c r="A40" s="145"/>
      <c r="B40" s="137" t="s">
        <v>27</v>
      </c>
      <c r="C40" s="145"/>
      <c r="D40" s="145"/>
      <c r="E40" s="48"/>
      <c r="F40" s="48"/>
      <c r="G40" s="48"/>
      <c r="H40" s="48"/>
      <c r="I40" s="48"/>
      <c r="J40" s="48"/>
      <c r="K40" s="48"/>
      <c r="L40" s="48"/>
      <c r="M40" s="48"/>
    </row>
    <row r="41" spans="1:13" ht="63.75">
      <c r="A41" s="145"/>
      <c r="B41" s="146" t="s">
        <v>171</v>
      </c>
      <c r="C41" s="154" t="s">
        <v>156</v>
      </c>
      <c r="D41" s="177" t="s">
        <v>172</v>
      </c>
      <c r="E41" s="48">
        <v>6</v>
      </c>
      <c r="F41" s="48"/>
      <c r="G41" s="48">
        <v>6</v>
      </c>
      <c r="H41" s="48"/>
      <c r="I41" s="48"/>
      <c r="J41" s="48"/>
      <c r="K41" s="157" t="s">
        <v>154</v>
      </c>
      <c r="L41" s="48"/>
      <c r="M41" s="157" t="s">
        <v>154</v>
      </c>
    </row>
    <row r="42" spans="1:13" ht="18.75">
      <c r="A42" s="145"/>
      <c r="B42" s="137" t="s">
        <v>28</v>
      </c>
      <c r="C42" s="145"/>
      <c r="D42" s="145"/>
      <c r="E42" s="48"/>
      <c r="F42" s="48"/>
      <c r="G42" s="48"/>
      <c r="H42" s="48"/>
      <c r="I42" s="48"/>
      <c r="J42" s="48"/>
      <c r="K42" s="48"/>
      <c r="L42" s="48"/>
      <c r="M42" s="48"/>
    </row>
    <row r="43" spans="1:13" ht="25.5">
      <c r="A43" s="145"/>
      <c r="B43" s="146" t="s">
        <v>157</v>
      </c>
      <c r="C43" s="145" t="s">
        <v>153</v>
      </c>
      <c r="D43" s="154" t="s">
        <v>158</v>
      </c>
      <c r="E43" s="155">
        <f>E39/E41</f>
        <v>31666.666666666668</v>
      </c>
      <c r="F43" s="48"/>
      <c r="G43" s="151">
        <f>E43</f>
        <v>31666.666666666668</v>
      </c>
      <c r="H43" s="155"/>
      <c r="I43" s="48"/>
      <c r="J43" s="151"/>
      <c r="K43" s="157" t="s">
        <v>154</v>
      </c>
      <c r="L43" s="48"/>
      <c r="M43" s="157" t="s">
        <v>154</v>
      </c>
    </row>
    <row r="44" spans="1:13" ht="18.75">
      <c r="A44" s="145"/>
      <c r="B44" s="138" t="s">
        <v>29</v>
      </c>
      <c r="C44" s="145"/>
      <c r="D44" s="145"/>
      <c r="E44" s="48"/>
      <c r="F44" s="48"/>
      <c r="G44" s="48"/>
      <c r="H44" s="48"/>
      <c r="I44" s="48"/>
      <c r="J44" s="48"/>
      <c r="K44" s="48"/>
      <c r="L44" s="48"/>
      <c r="M44" s="48"/>
    </row>
    <row r="45" spans="1:13" ht="51">
      <c r="A45" s="145"/>
      <c r="B45" s="156" t="s">
        <v>159</v>
      </c>
      <c r="C45" s="145" t="s">
        <v>160</v>
      </c>
      <c r="D45" s="154" t="s">
        <v>158</v>
      </c>
      <c r="E45" s="150" t="s">
        <v>173</v>
      </c>
      <c r="F45" s="48"/>
      <c r="G45" s="150" t="s">
        <v>173</v>
      </c>
      <c r="H45" s="190"/>
      <c r="I45" s="190"/>
      <c r="J45" s="190"/>
      <c r="K45" s="150" t="s">
        <v>154</v>
      </c>
      <c r="L45" s="48"/>
      <c r="M45" s="150" t="s">
        <v>154</v>
      </c>
    </row>
    <row r="46" spans="1:13" ht="18.75" customHeight="1">
      <c r="A46" s="141">
        <v>4</v>
      </c>
      <c r="B46" s="142" t="s">
        <v>174</v>
      </c>
      <c r="C46" s="263" t="s">
        <v>175</v>
      </c>
      <c r="D46" s="264"/>
      <c r="E46" s="264"/>
      <c r="F46" s="264"/>
      <c r="G46" s="264"/>
      <c r="H46" s="264"/>
      <c r="I46" s="264"/>
      <c r="J46" s="264"/>
      <c r="K46" s="145"/>
      <c r="L46" s="145"/>
      <c r="M46" s="145"/>
    </row>
    <row r="47" spans="1:13" ht="18.75">
      <c r="A47" s="145"/>
      <c r="B47" s="144" t="s">
        <v>26</v>
      </c>
      <c r="C47" s="145"/>
      <c r="D47" s="145"/>
      <c r="E47" s="145"/>
      <c r="F47" s="145"/>
      <c r="G47" s="145"/>
      <c r="H47" s="145"/>
      <c r="I47" s="145"/>
      <c r="J47" s="145"/>
      <c r="K47" s="145"/>
      <c r="L47" s="145"/>
      <c r="M47" s="145"/>
    </row>
    <row r="48" spans="1:13" ht="63.75">
      <c r="A48" s="145"/>
      <c r="B48" s="146" t="s">
        <v>176</v>
      </c>
      <c r="C48" s="145" t="s">
        <v>153</v>
      </c>
      <c r="D48" s="177" t="s">
        <v>251</v>
      </c>
      <c r="E48" s="155">
        <v>157000</v>
      </c>
      <c r="F48" s="155"/>
      <c r="G48" s="155">
        <v>157000</v>
      </c>
      <c r="H48" s="155"/>
      <c r="I48" s="155"/>
      <c r="J48" s="155"/>
      <c r="K48" s="157" t="s">
        <v>154</v>
      </c>
      <c r="L48" s="155"/>
      <c r="M48" s="157" t="s">
        <v>154</v>
      </c>
    </row>
    <row r="49" spans="1:13" ht="18.75">
      <c r="A49" s="145"/>
      <c r="B49" s="137" t="s">
        <v>27</v>
      </c>
      <c r="C49" s="145"/>
      <c r="D49" s="145"/>
      <c r="E49" s="155"/>
      <c r="F49" s="155"/>
      <c r="G49" s="155"/>
      <c r="H49" s="48"/>
      <c r="I49" s="48"/>
      <c r="J49" s="48"/>
      <c r="K49" s="48"/>
      <c r="L49" s="48"/>
      <c r="M49" s="48"/>
    </row>
    <row r="50" spans="1:13" ht="63.75">
      <c r="A50" s="145"/>
      <c r="B50" s="146" t="s">
        <v>250</v>
      </c>
      <c r="C50" s="145" t="s">
        <v>153</v>
      </c>
      <c r="D50" s="177" t="s">
        <v>172</v>
      </c>
      <c r="E50" s="155">
        <v>157000</v>
      </c>
      <c r="F50" s="155"/>
      <c r="G50" s="155">
        <v>157000</v>
      </c>
      <c r="H50" s="155"/>
      <c r="I50" s="48"/>
      <c r="J50" s="155"/>
      <c r="K50" s="157" t="s">
        <v>154</v>
      </c>
      <c r="L50" s="48"/>
      <c r="M50" s="157" t="s">
        <v>154</v>
      </c>
    </row>
    <row r="51" spans="1:13" ht="18.75">
      <c r="A51" s="145"/>
      <c r="B51" s="137" t="s">
        <v>28</v>
      </c>
      <c r="C51" s="145"/>
      <c r="D51" s="145"/>
      <c r="E51" s="155"/>
      <c r="F51" s="155"/>
      <c r="G51" s="155"/>
      <c r="H51" s="48"/>
      <c r="I51" s="48"/>
      <c r="J51" s="48"/>
      <c r="K51" s="48"/>
      <c r="L51" s="48"/>
      <c r="M51" s="48"/>
    </row>
    <row r="52" spans="1:13" ht="25.5">
      <c r="A52" s="145"/>
      <c r="B52" s="146" t="s">
        <v>157</v>
      </c>
      <c r="C52" s="145" t="s">
        <v>153</v>
      </c>
      <c r="D52" s="154" t="s">
        <v>158</v>
      </c>
      <c r="E52" s="155">
        <v>157000</v>
      </c>
      <c r="F52" s="155"/>
      <c r="G52" s="155">
        <v>157000</v>
      </c>
      <c r="H52" s="155"/>
      <c r="I52" s="48"/>
      <c r="J52" s="155"/>
      <c r="K52" s="157" t="s">
        <v>154</v>
      </c>
      <c r="L52" s="48"/>
      <c r="M52" s="157" t="s">
        <v>154</v>
      </c>
    </row>
    <row r="53" spans="1:13" ht="18.75">
      <c r="A53" s="145"/>
      <c r="B53" s="138" t="s">
        <v>29</v>
      </c>
      <c r="C53" s="145"/>
      <c r="D53" s="145"/>
      <c r="E53" s="155"/>
      <c r="F53" s="155"/>
      <c r="G53" s="155"/>
      <c r="H53" s="48"/>
      <c r="I53" s="48"/>
      <c r="J53" s="48"/>
      <c r="K53" s="48"/>
      <c r="L53" s="48"/>
      <c r="M53" s="48"/>
    </row>
    <row r="54" spans="1:13" ht="54.75" customHeight="1">
      <c r="A54" s="145"/>
      <c r="B54" s="156" t="s">
        <v>159</v>
      </c>
      <c r="C54" s="145" t="s">
        <v>160</v>
      </c>
      <c r="D54" s="154" t="s">
        <v>158</v>
      </c>
      <c r="E54" s="155" t="s">
        <v>154</v>
      </c>
      <c r="F54" s="155"/>
      <c r="G54" s="155" t="s">
        <v>154</v>
      </c>
      <c r="H54" s="150" t="s">
        <v>154</v>
      </c>
      <c r="I54" s="48"/>
      <c r="J54" s="150" t="s">
        <v>154</v>
      </c>
      <c r="K54" s="150" t="s">
        <v>154</v>
      </c>
      <c r="L54" s="48"/>
      <c r="M54" s="150" t="s">
        <v>154</v>
      </c>
    </row>
    <row r="55" spans="1:13" ht="18.75">
      <c r="A55" s="48"/>
      <c r="B55" s="270" t="s">
        <v>186</v>
      </c>
      <c r="C55" s="271"/>
      <c r="D55" s="272"/>
      <c r="E55" s="179">
        <v>4542527.66</v>
      </c>
      <c r="F55" s="179"/>
      <c r="G55" s="179">
        <f>E55</f>
        <v>4542527.66</v>
      </c>
      <c r="H55" s="179">
        <v>4450000</v>
      </c>
      <c r="I55" s="179"/>
      <c r="J55" s="179">
        <v>4450000</v>
      </c>
      <c r="K55" s="179">
        <v>4900000</v>
      </c>
      <c r="L55" s="179"/>
      <c r="M55" s="179">
        <v>4900000</v>
      </c>
    </row>
    <row r="56" spans="1:13" ht="24.75" customHeight="1">
      <c r="A56" s="273" t="s">
        <v>187</v>
      </c>
      <c r="B56" s="273"/>
      <c r="C56" s="273"/>
      <c r="D56" s="273"/>
      <c r="E56" s="273"/>
      <c r="F56" s="273"/>
      <c r="G56" s="273"/>
      <c r="H56" s="273"/>
      <c r="I56" s="273"/>
      <c r="J56" s="273"/>
      <c r="K56" s="273"/>
      <c r="L56" s="273"/>
      <c r="M56" s="273"/>
    </row>
    <row r="57" spans="1:13" ht="15" customHeight="1">
      <c r="A57" s="132"/>
      <c r="B57" s="133"/>
      <c r="C57" s="133"/>
      <c r="D57" s="133"/>
      <c r="E57" s="133"/>
      <c r="F57" s="133"/>
      <c r="G57" s="133"/>
      <c r="H57" s="133"/>
      <c r="I57" s="133"/>
      <c r="J57" s="180" t="s">
        <v>6</v>
      </c>
      <c r="K57" s="181"/>
      <c r="L57" s="133"/>
      <c r="M57" s="133"/>
    </row>
    <row r="58" spans="1:13" ht="18.75">
      <c r="A58" s="260" t="s">
        <v>149</v>
      </c>
      <c r="B58" s="260" t="s">
        <v>23</v>
      </c>
      <c r="C58" s="260" t="s">
        <v>24</v>
      </c>
      <c r="D58" s="260" t="s">
        <v>25</v>
      </c>
      <c r="E58" s="256" t="s">
        <v>135</v>
      </c>
      <c r="F58" s="257"/>
      <c r="G58" s="257"/>
      <c r="H58" s="274" t="s">
        <v>102</v>
      </c>
      <c r="I58" s="274"/>
      <c r="J58" s="274"/>
      <c r="K58" s="133"/>
      <c r="L58" s="133"/>
      <c r="M58" s="133"/>
    </row>
    <row r="59" spans="1:13" ht="18.75" customHeight="1">
      <c r="A59" s="266"/>
      <c r="B59" s="266"/>
      <c r="C59" s="266"/>
      <c r="D59" s="266"/>
      <c r="E59" s="260" t="s">
        <v>12</v>
      </c>
      <c r="F59" s="260" t="s">
        <v>13</v>
      </c>
      <c r="G59" s="135" t="s">
        <v>125</v>
      </c>
      <c r="H59" s="266" t="s">
        <v>12</v>
      </c>
      <c r="I59" s="266" t="s">
        <v>13</v>
      </c>
      <c r="J59" s="183" t="s">
        <v>125</v>
      </c>
      <c r="K59" s="133"/>
      <c r="L59" s="133"/>
      <c r="M59" s="133"/>
    </row>
    <row r="60" spans="1:13" ht="18.75">
      <c r="A60" s="261"/>
      <c r="B60" s="261"/>
      <c r="C60" s="261"/>
      <c r="D60" s="261"/>
      <c r="E60" s="261"/>
      <c r="F60" s="261"/>
      <c r="G60" s="136" t="s">
        <v>150</v>
      </c>
      <c r="H60" s="261"/>
      <c r="I60" s="261"/>
      <c r="J60" s="136" t="s">
        <v>151</v>
      </c>
      <c r="K60" s="133"/>
      <c r="L60" s="133"/>
      <c r="M60" s="133"/>
    </row>
    <row r="61" spans="1:14" s="140" customFormat="1" ht="15" customHeight="1">
      <c r="A61" s="137">
        <v>1</v>
      </c>
      <c r="B61" s="137">
        <v>2</v>
      </c>
      <c r="C61" s="137">
        <v>3</v>
      </c>
      <c r="D61" s="137">
        <v>4</v>
      </c>
      <c r="E61" s="137">
        <v>5</v>
      </c>
      <c r="F61" s="137">
        <v>6</v>
      </c>
      <c r="G61" s="137">
        <v>7</v>
      </c>
      <c r="H61" s="137">
        <v>8</v>
      </c>
      <c r="I61" s="137">
        <v>9</v>
      </c>
      <c r="J61" s="137">
        <v>10</v>
      </c>
      <c r="K61" s="184"/>
      <c r="L61" s="184"/>
      <c r="M61" s="184"/>
      <c r="N61" s="139"/>
    </row>
    <row r="62" spans="1:14" s="140" customFormat="1" ht="48" customHeight="1">
      <c r="A62" s="217">
        <v>1</v>
      </c>
      <c r="B62" s="142" t="s">
        <v>152</v>
      </c>
      <c r="C62" s="282" t="s">
        <v>130</v>
      </c>
      <c r="D62" s="283"/>
      <c r="E62" s="283"/>
      <c r="F62" s="283"/>
      <c r="G62" s="283"/>
      <c r="H62" s="283"/>
      <c r="I62" s="283"/>
      <c r="J62" s="284"/>
      <c r="K62" s="184"/>
      <c r="L62" s="184"/>
      <c r="M62" s="184"/>
      <c r="N62" s="139" t="s">
        <v>162</v>
      </c>
    </row>
    <row r="63" spans="1:14" s="140" customFormat="1" ht="15" customHeight="1">
      <c r="A63" s="137"/>
      <c r="B63" s="137" t="s">
        <v>26</v>
      </c>
      <c r="C63" s="143"/>
      <c r="D63" s="130"/>
      <c r="E63" s="137"/>
      <c r="F63" s="137"/>
      <c r="G63" s="137"/>
      <c r="H63" s="137"/>
      <c r="I63" s="137"/>
      <c r="J63" s="137"/>
      <c r="K63" s="184"/>
      <c r="L63" s="184"/>
      <c r="M63" s="184"/>
      <c r="N63" s="139"/>
    </row>
    <row r="64" spans="1:14" s="140" customFormat="1" ht="135" customHeight="1">
      <c r="A64" s="137"/>
      <c r="B64" s="146" t="s">
        <v>163</v>
      </c>
      <c r="C64" s="143" t="s">
        <v>153</v>
      </c>
      <c r="D64" s="153" t="s">
        <v>184</v>
      </c>
      <c r="E64" s="148">
        <f>M11</f>
        <v>4316400</v>
      </c>
      <c r="F64" s="148"/>
      <c r="G64" s="148">
        <f>E64</f>
        <v>4316400</v>
      </c>
      <c r="H64" s="148">
        <f>G64</f>
        <v>4316400</v>
      </c>
      <c r="I64" s="148"/>
      <c r="J64" s="148">
        <f>H64</f>
        <v>4316400</v>
      </c>
      <c r="K64" s="184"/>
      <c r="L64" s="184"/>
      <c r="M64" s="184"/>
      <c r="N64" s="139"/>
    </row>
    <row r="65" spans="1:14" s="140" customFormat="1" ht="63.75" customHeight="1">
      <c r="A65" s="137"/>
      <c r="B65" s="146" t="s">
        <v>164</v>
      </c>
      <c r="C65" s="143" t="s">
        <v>153</v>
      </c>
      <c r="D65" s="153" t="s">
        <v>188</v>
      </c>
      <c r="E65" s="148">
        <f>K12</f>
        <v>83600</v>
      </c>
      <c r="F65" s="151"/>
      <c r="G65" s="148">
        <f>E65</f>
        <v>83600</v>
      </c>
      <c r="H65" s="148">
        <f>G65</f>
        <v>83600</v>
      </c>
      <c r="I65" s="151"/>
      <c r="J65" s="148">
        <f>H65</f>
        <v>83600</v>
      </c>
      <c r="K65" s="184"/>
      <c r="L65" s="184"/>
      <c r="M65" s="184"/>
      <c r="N65" s="139"/>
    </row>
    <row r="66" spans="1:14" s="140" customFormat="1" ht="15" customHeight="1">
      <c r="A66" s="137"/>
      <c r="B66" s="137" t="s">
        <v>27</v>
      </c>
      <c r="C66" s="145"/>
      <c r="D66" s="145"/>
      <c r="E66" s="48"/>
      <c r="F66" s="48"/>
      <c r="G66" s="48"/>
      <c r="H66" s="48"/>
      <c r="I66" s="48"/>
      <c r="J66" s="48"/>
      <c r="K66" s="184"/>
      <c r="L66" s="184"/>
      <c r="M66" s="184"/>
      <c r="N66" s="139"/>
    </row>
    <row r="67" spans="1:14" s="140" customFormat="1" ht="113.25" customHeight="1">
      <c r="A67" s="137"/>
      <c r="B67" s="146" t="s">
        <v>189</v>
      </c>
      <c r="C67" s="152" t="s">
        <v>153</v>
      </c>
      <c r="D67" s="153" t="s">
        <v>184</v>
      </c>
      <c r="E67" s="148">
        <v>4400000</v>
      </c>
      <c r="F67" s="148"/>
      <c r="G67" s="148">
        <v>4400000</v>
      </c>
      <c r="H67" s="148">
        <v>4400000</v>
      </c>
      <c r="I67" s="148"/>
      <c r="J67" s="148">
        <v>4400000</v>
      </c>
      <c r="K67" s="184"/>
      <c r="L67" s="184"/>
      <c r="M67" s="184"/>
      <c r="N67" s="139"/>
    </row>
    <row r="68" spans="1:13" ht="11.25" customHeight="1" hidden="1">
      <c r="A68" s="185"/>
      <c r="B68" s="186"/>
      <c r="C68" s="152"/>
      <c r="D68" s="149"/>
      <c r="E68" s="151"/>
      <c r="F68" s="151"/>
      <c r="G68" s="151"/>
      <c r="H68" s="151"/>
      <c r="I68" s="151"/>
      <c r="J68" s="151"/>
      <c r="K68" s="133"/>
      <c r="L68" s="133"/>
      <c r="M68" s="133"/>
    </row>
    <row r="69" spans="1:13" ht="18.75">
      <c r="A69" s="185"/>
      <c r="B69" s="137" t="s">
        <v>28</v>
      </c>
      <c r="C69" s="145"/>
      <c r="D69" s="145"/>
      <c r="E69" s="48"/>
      <c r="F69" s="48"/>
      <c r="G69" s="48"/>
      <c r="H69" s="48"/>
      <c r="I69" s="48"/>
      <c r="J69" s="48"/>
      <c r="K69" s="133"/>
      <c r="L69" s="133"/>
      <c r="M69" s="133"/>
    </row>
    <row r="70" spans="1:13" ht="29.25" customHeight="1">
      <c r="A70" s="185"/>
      <c r="B70" s="146" t="s">
        <v>157</v>
      </c>
      <c r="C70" s="145" t="s">
        <v>153</v>
      </c>
      <c r="D70" s="154" t="s">
        <v>158</v>
      </c>
      <c r="E70" s="155">
        <v>4400000</v>
      </c>
      <c r="F70" s="155"/>
      <c r="G70" s="155">
        <f>E70</f>
        <v>4400000</v>
      </c>
      <c r="H70" s="155">
        <f>E70</f>
        <v>4400000</v>
      </c>
      <c r="I70" s="155"/>
      <c r="J70" s="155">
        <f>E70</f>
        <v>4400000</v>
      </c>
      <c r="K70" s="133"/>
      <c r="L70" s="133"/>
      <c r="M70" s="133"/>
    </row>
    <row r="71" spans="1:13" ht="18.75">
      <c r="A71" s="185"/>
      <c r="B71" s="138" t="s">
        <v>29</v>
      </c>
      <c r="C71" s="152"/>
      <c r="D71" s="152"/>
      <c r="E71" s="158"/>
      <c r="F71" s="158"/>
      <c r="G71" s="158"/>
      <c r="H71" s="158"/>
      <c r="I71" s="158"/>
      <c r="J71" s="158"/>
      <c r="K71" s="133"/>
      <c r="L71" s="133"/>
      <c r="M71" s="133"/>
    </row>
    <row r="72" spans="1:13" ht="53.25" customHeight="1">
      <c r="A72" s="214"/>
      <c r="B72" s="156" t="s">
        <v>166</v>
      </c>
      <c r="C72" s="145" t="s">
        <v>160</v>
      </c>
      <c r="D72" s="154" t="s">
        <v>158</v>
      </c>
      <c r="E72" s="173">
        <v>1</v>
      </c>
      <c r="F72" s="48"/>
      <c r="G72" s="173">
        <v>1</v>
      </c>
      <c r="H72" s="173">
        <v>1</v>
      </c>
      <c r="I72" s="48"/>
      <c r="J72" s="173">
        <v>1</v>
      </c>
      <c r="K72" s="133"/>
      <c r="L72" s="133"/>
      <c r="M72" s="133"/>
    </row>
    <row r="73" spans="1:14" ht="34.5" customHeight="1">
      <c r="A73" s="217">
        <v>2</v>
      </c>
      <c r="B73" s="175" t="s">
        <v>161</v>
      </c>
      <c r="C73" s="267" t="s">
        <v>129</v>
      </c>
      <c r="D73" s="268"/>
      <c r="E73" s="268"/>
      <c r="F73" s="268"/>
      <c r="G73" s="268"/>
      <c r="H73" s="268"/>
      <c r="I73" s="268"/>
      <c r="J73" s="269"/>
      <c r="K73" s="133"/>
      <c r="L73" s="133"/>
      <c r="M73" s="133"/>
      <c r="N73" s="129" t="s">
        <v>190</v>
      </c>
    </row>
    <row r="74" spans="1:13" ht="18.75">
      <c r="A74" s="145"/>
      <c r="B74" s="144" t="s">
        <v>26</v>
      </c>
      <c r="C74" s="136"/>
      <c r="D74" s="145"/>
      <c r="E74" s="185"/>
      <c r="F74" s="185"/>
      <c r="G74" s="185"/>
      <c r="H74" s="185"/>
      <c r="I74" s="185"/>
      <c r="J74" s="185"/>
      <c r="K74" s="133"/>
      <c r="L74" s="133"/>
      <c r="M74" s="133"/>
    </row>
    <row r="75" spans="1:10" ht="80.25" customHeight="1">
      <c r="A75" s="145"/>
      <c r="B75" s="163" t="s">
        <v>147</v>
      </c>
      <c r="C75" s="162" t="s">
        <v>153</v>
      </c>
      <c r="D75" s="219" t="s">
        <v>184</v>
      </c>
      <c r="E75" s="164">
        <v>510000</v>
      </c>
      <c r="F75" s="220"/>
      <c r="G75" s="164">
        <v>510000</v>
      </c>
      <c r="H75" s="164">
        <v>510000</v>
      </c>
      <c r="I75" s="220"/>
      <c r="J75" s="164">
        <v>510000</v>
      </c>
    </row>
    <row r="76" spans="1:10" ht="108.75" customHeight="1">
      <c r="A76" s="145"/>
      <c r="B76" s="167" t="s">
        <v>177</v>
      </c>
      <c r="C76" s="137" t="s">
        <v>153</v>
      </c>
      <c r="D76" s="192" t="s">
        <v>184</v>
      </c>
      <c r="E76" s="168">
        <v>150000</v>
      </c>
      <c r="F76" s="168"/>
      <c r="G76" s="168">
        <v>150000</v>
      </c>
      <c r="H76" s="168">
        <v>150000</v>
      </c>
      <c r="I76" s="168"/>
      <c r="J76" s="168">
        <v>150000</v>
      </c>
    </row>
    <row r="77" spans="1:10" ht="130.5" customHeight="1">
      <c r="A77" s="145"/>
      <c r="B77" s="167" t="s">
        <v>180</v>
      </c>
      <c r="C77" s="137" t="s">
        <v>153</v>
      </c>
      <c r="D77" s="192" t="s">
        <v>184</v>
      </c>
      <c r="E77" s="168">
        <v>360000</v>
      </c>
      <c r="F77" s="168"/>
      <c r="G77" s="168">
        <v>360000</v>
      </c>
      <c r="H77" s="168">
        <v>360000</v>
      </c>
      <c r="I77" s="168"/>
      <c r="J77" s="168">
        <v>360000</v>
      </c>
    </row>
    <row r="78" spans="1:10" ht="18.75">
      <c r="A78" s="145"/>
      <c r="B78" s="137" t="s">
        <v>27</v>
      </c>
      <c r="C78" s="154"/>
      <c r="D78" s="145"/>
      <c r="E78" s="48"/>
      <c r="F78" s="48"/>
      <c r="G78" s="48"/>
      <c r="H78" s="48"/>
      <c r="I78" s="48"/>
      <c r="J78" s="48"/>
    </row>
    <row r="79" spans="1:10" ht="58.5" customHeight="1">
      <c r="A79" s="145"/>
      <c r="B79" s="146" t="s">
        <v>155</v>
      </c>
      <c r="C79" s="154" t="s">
        <v>156</v>
      </c>
      <c r="D79" s="154" t="s">
        <v>158</v>
      </c>
      <c r="E79" s="178">
        <v>19</v>
      </c>
      <c r="F79" s="216"/>
      <c r="G79" s="178">
        <v>19</v>
      </c>
      <c r="H79" s="178">
        <v>19</v>
      </c>
      <c r="I79" s="216"/>
      <c r="J79" s="178">
        <v>19</v>
      </c>
    </row>
    <row r="80" spans="1:10" ht="97.5" customHeight="1">
      <c r="A80" s="145"/>
      <c r="B80" s="167" t="s">
        <v>178</v>
      </c>
      <c r="C80" s="192" t="s">
        <v>156</v>
      </c>
      <c r="D80" s="192" t="s">
        <v>184</v>
      </c>
      <c r="E80" s="200">
        <v>4</v>
      </c>
      <c r="F80" s="200"/>
      <c r="G80" s="200">
        <v>4</v>
      </c>
      <c r="H80" s="200">
        <v>4</v>
      </c>
      <c r="I80" s="200"/>
      <c r="J80" s="200">
        <v>4</v>
      </c>
    </row>
    <row r="81" spans="1:11" ht="89.25">
      <c r="A81" s="145"/>
      <c r="B81" s="167" t="s">
        <v>181</v>
      </c>
      <c r="C81" s="192" t="s">
        <v>156</v>
      </c>
      <c r="D81" s="192" t="s">
        <v>184</v>
      </c>
      <c r="E81" s="218">
        <v>15</v>
      </c>
      <c r="F81" s="218"/>
      <c r="G81" s="218">
        <f>E81</f>
        <v>15</v>
      </c>
      <c r="H81" s="218">
        <v>15</v>
      </c>
      <c r="I81" s="218"/>
      <c r="J81" s="218">
        <f>H81</f>
        <v>15</v>
      </c>
      <c r="K81" s="215"/>
    </row>
    <row r="82" spans="1:10" ht="18.75">
      <c r="A82" s="187"/>
      <c r="B82" s="137" t="s">
        <v>28</v>
      </c>
      <c r="C82" s="154"/>
      <c r="D82" s="145"/>
      <c r="E82" s="188"/>
      <c r="F82" s="189"/>
      <c r="G82" s="188"/>
      <c r="H82" s="189"/>
      <c r="I82" s="190"/>
      <c r="J82" s="190"/>
    </row>
    <row r="83" spans="1:10" ht="91.5" customHeight="1" hidden="1">
      <c r="A83" s="187"/>
      <c r="B83" s="146" t="s">
        <v>246</v>
      </c>
      <c r="C83" s="154" t="s">
        <v>153</v>
      </c>
      <c r="D83" s="143" t="s">
        <v>184</v>
      </c>
      <c r="E83" s="191"/>
      <c r="F83" s="191"/>
      <c r="G83" s="191"/>
      <c r="H83" s="191"/>
      <c r="I83" s="191"/>
      <c r="J83" s="191"/>
    </row>
    <row r="84" spans="1:10" ht="114.75">
      <c r="A84" s="187"/>
      <c r="B84" s="202" t="s">
        <v>247</v>
      </c>
      <c r="C84" s="137" t="s">
        <v>153</v>
      </c>
      <c r="D84" s="192" t="s">
        <v>184</v>
      </c>
      <c r="E84" s="168">
        <f>E76/E80</f>
        <v>37500</v>
      </c>
      <c r="F84" s="168"/>
      <c r="G84" s="168">
        <f>E84</f>
        <v>37500</v>
      </c>
      <c r="H84" s="168">
        <f>G84</f>
        <v>37500</v>
      </c>
      <c r="I84" s="168"/>
      <c r="J84" s="168">
        <f>H84</f>
        <v>37500</v>
      </c>
    </row>
    <row r="85" spans="1:10" ht="95.25" customHeight="1">
      <c r="A85" s="187"/>
      <c r="B85" s="202" t="s">
        <v>182</v>
      </c>
      <c r="C85" s="137" t="s">
        <v>156</v>
      </c>
      <c r="D85" s="192" t="s">
        <v>184</v>
      </c>
      <c r="E85" s="200">
        <v>1000</v>
      </c>
      <c r="F85" s="200"/>
      <c r="G85" s="200">
        <v>1000</v>
      </c>
      <c r="H85" s="200">
        <v>1000</v>
      </c>
      <c r="I85" s="200"/>
      <c r="J85" s="200">
        <v>1000</v>
      </c>
    </row>
    <row r="86" spans="1:10" ht="18.75">
      <c r="A86" s="187"/>
      <c r="B86" s="138" t="s">
        <v>29</v>
      </c>
      <c r="C86" s="135"/>
      <c r="D86" s="145"/>
      <c r="E86" s="48"/>
      <c r="F86" s="48"/>
      <c r="G86" s="48"/>
      <c r="H86" s="48"/>
      <c r="I86" s="48"/>
      <c r="J86" s="48"/>
    </row>
    <row r="87" spans="1:10" ht="108.75" customHeight="1">
      <c r="A87" s="187"/>
      <c r="B87" s="156" t="s">
        <v>253</v>
      </c>
      <c r="C87" s="145" t="s">
        <v>160</v>
      </c>
      <c r="D87" s="145" t="s">
        <v>184</v>
      </c>
      <c r="E87" s="178">
        <v>111</v>
      </c>
      <c r="F87" s="155"/>
      <c r="G87" s="178">
        <v>111</v>
      </c>
      <c r="H87" s="178">
        <v>111</v>
      </c>
      <c r="I87" s="155"/>
      <c r="J87" s="178">
        <v>111</v>
      </c>
    </row>
    <row r="88" spans="1:10" ht="18.75" hidden="1">
      <c r="A88" s="138">
        <v>4</v>
      </c>
      <c r="B88" s="142" t="s">
        <v>174</v>
      </c>
      <c r="C88" s="275" t="s">
        <v>191</v>
      </c>
      <c r="D88" s="275"/>
      <c r="E88" s="275"/>
      <c r="F88" s="275"/>
      <c r="G88" s="275"/>
      <c r="H88" s="275"/>
      <c r="I88" s="275"/>
      <c r="J88" s="275"/>
    </row>
    <row r="89" spans="1:10" ht="18.75" hidden="1">
      <c r="A89" s="187"/>
      <c r="B89" s="192" t="s">
        <v>26</v>
      </c>
      <c r="C89" s="145"/>
      <c r="D89" s="145"/>
      <c r="E89" s="188"/>
      <c r="F89" s="189"/>
      <c r="G89" s="188"/>
      <c r="H89" s="189"/>
      <c r="I89" s="190"/>
      <c r="J89" s="190"/>
    </row>
    <row r="90" spans="1:10" ht="38.25" hidden="1">
      <c r="A90" s="190"/>
      <c r="B90" s="156" t="s">
        <v>192</v>
      </c>
      <c r="C90" s="143" t="s">
        <v>153</v>
      </c>
      <c r="D90" s="145" t="s">
        <v>184</v>
      </c>
      <c r="E90" s="191"/>
      <c r="F90" s="191"/>
      <c r="G90" s="191"/>
      <c r="H90" s="191"/>
      <c r="I90" s="191"/>
      <c r="J90" s="191"/>
    </row>
    <row r="91" spans="1:10" ht="18.75" hidden="1">
      <c r="A91" s="190"/>
      <c r="B91" s="192" t="s">
        <v>27</v>
      </c>
      <c r="C91" s="145"/>
      <c r="D91" s="145"/>
      <c r="E91" s="48"/>
      <c r="F91" s="48"/>
      <c r="G91" s="48"/>
      <c r="H91" s="48"/>
      <c r="I91" s="48"/>
      <c r="J91" s="48"/>
    </row>
    <row r="92" spans="1:10" ht="25.5" hidden="1">
      <c r="A92" s="190"/>
      <c r="B92" s="156" t="s">
        <v>193</v>
      </c>
      <c r="C92" s="145" t="s">
        <v>156</v>
      </c>
      <c r="D92" s="177" t="s">
        <v>172</v>
      </c>
      <c r="E92" s="48">
        <v>1</v>
      </c>
      <c r="F92" s="48"/>
      <c r="G92" s="48">
        <v>1</v>
      </c>
      <c r="H92" s="48">
        <v>1</v>
      </c>
      <c r="I92" s="48"/>
      <c r="J92" s="48">
        <v>1</v>
      </c>
    </row>
    <row r="93" spans="1:10" ht="18.75" hidden="1">
      <c r="A93" s="190"/>
      <c r="B93" s="192" t="s">
        <v>28</v>
      </c>
      <c r="C93" s="145"/>
      <c r="D93" s="145"/>
      <c r="E93" s="48"/>
      <c r="F93" s="48"/>
      <c r="G93" s="48"/>
      <c r="H93" s="48"/>
      <c r="I93" s="48"/>
      <c r="J93" s="48"/>
    </row>
    <row r="94" spans="1:10" ht="25.5" hidden="1">
      <c r="A94" s="190"/>
      <c r="B94" s="156" t="s">
        <v>157</v>
      </c>
      <c r="C94" s="145" t="s">
        <v>153</v>
      </c>
      <c r="D94" s="154" t="s">
        <v>158</v>
      </c>
      <c r="E94" s="155">
        <f>E90/E92</f>
        <v>0</v>
      </c>
      <c r="F94" s="155"/>
      <c r="G94" s="155">
        <f>G90/G92</f>
        <v>0</v>
      </c>
      <c r="H94" s="155">
        <f>H90/H92</f>
        <v>0</v>
      </c>
      <c r="I94" s="155"/>
      <c r="J94" s="155">
        <f>J90/J92</f>
        <v>0</v>
      </c>
    </row>
    <row r="95" spans="1:10" ht="18.75" hidden="1">
      <c r="A95" s="190"/>
      <c r="B95" s="192" t="s">
        <v>29</v>
      </c>
      <c r="C95" s="145"/>
      <c r="D95" s="145"/>
      <c r="E95" s="48"/>
      <c r="F95" s="48"/>
      <c r="G95" s="48"/>
      <c r="H95" s="48"/>
      <c r="I95" s="48"/>
      <c r="J95" s="48"/>
    </row>
    <row r="96" spans="1:10" ht="64.5" customHeight="1" hidden="1">
      <c r="A96" s="190"/>
      <c r="B96" s="156" t="s">
        <v>194</v>
      </c>
      <c r="C96" s="145" t="s">
        <v>160</v>
      </c>
      <c r="D96" s="145" t="s">
        <v>184</v>
      </c>
      <c r="E96" s="173">
        <v>0.096</v>
      </c>
      <c r="F96" s="48"/>
      <c r="G96" s="173">
        <f>E96</f>
        <v>0.096</v>
      </c>
      <c r="H96" s="173">
        <v>0.093</v>
      </c>
      <c r="I96" s="48"/>
      <c r="J96" s="173">
        <f>H96</f>
        <v>0.093</v>
      </c>
    </row>
    <row r="97" spans="1:10" ht="18.75">
      <c r="A97" s="190"/>
      <c r="B97" s="270" t="s">
        <v>186</v>
      </c>
      <c r="C97" s="271"/>
      <c r="D97" s="272"/>
      <c r="E97" s="179">
        <f>E64+E65+E75+E83+E90</f>
        <v>4910000</v>
      </c>
      <c r="F97" s="179"/>
      <c r="G97" s="179">
        <f>G64+G65+G75+G83+G90</f>
        <v>4910000</v>
      </c>
      <c r="H97" s="179">
        <f>H64+H65+H75+H83+H90</f>
        <v>4910000</v>
      </c>
      <c r="I97" s="179"/>
      <c r="J97" s="179">
        <f>J64+J65+J75+J83+J90</f>
        <v>4910000</v>
      </c>
    </row>
    <row r="101" spans="1:6" ht="18.75">
      <c r="A101" s="193"/>
      <c r="B101" s="193"/>
      <c r="C101" s="193"/>
      <c r="D101" s="193"/>
      <c r="E101" s="193"/>
      <c r="F101" s="193"/>
    </row>
  </sheetData>
  <sheetProtection/>
  <mergeCells count="37">
    <mergeCell ref="C88:J88"/>
    <mergeCell ref="B97:D97"/>
    <mergeCell ref="C20:M20"/>
    <mergeCell ref="D22:D24"/>
    <mergeCell ref="C37:M37"/>
    <mergeCell ref="E59:E60"/>
    <mergeCell ref="F59:F60"/>
    <mergeCell ref="H59:H60"/>
    <mergeCell ref="I59:I60"/>
    <mergeCell ref="C62:J62"/>
    <mergeCell ref="C73:J73"/>
    <mergeCell ref="B55:D55"/>
    <mergeCell ref="A56:M56"/>
    <mergeCell ref="A58:A60"/>
    <mergeCell ref="B58:B60"/>
    <mergeCell ref="C58:C60"/>
    <mergeCell ref="D58:D60"/>
    <mergeCell ref="E58:G58"/>
    <mergeCell ref="H58:J58"/>
    <mergeCell ref="C9:M9"/>
    <mergeCell ref="C46:J46"/>
    <mergeCell ref="A3:K3"/>
    <mergeCell ref="L4:M4"/>
    <mergeCell ref="A5:A7"/>
    <mergeCell ref="B5:B7"/>
    <mergeCell ref="C5:C7"/>
    <mergeCell ref="D5:D7"/>
    <mergeCell ref="K5:M5"/>
    <mergeCell ref="A1:K1"/>
    <mergeCell ref="E6:E7"/>
    <mergeCell ref="F6:F7"/>
    <mergeCell ref="H6:H7"/>
    <mergeCell ref="I6:I7"/>
    <mergeCell ref="E5:G5"/>
    <mergeCell ref="H5:J5"/>
    <mergeCell ref="K6:K7"/>
    <mergeCell ref="L6:L7"/>
  </mergeCells>
  <printOptions/>
  <pageMargins left="0.7" right="0.7" top="0.75" bottom="0.75" header="0.3" footer="0.3"/>
  <pageSetup horizontalDpi="600" verticalDpi="600" orientation="landscape" paperSize="9" scale="66" r:id="rId1"/>
  <rowBreaks count="3" manualBreakCount="3">
    <brk id="19" max="12" man="1"/>
    <brk id="65" max="12" man="1"/>
    <brk id="77" max="12" man="1"/>
  </rowBreaks>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D18" sqref="D18"/>
    </sheetView>
  </sheetViews>
  <sheetFormatPr defaultColWidth="9.140625" defaultRowHeight="15"/>
  <cols>
    <col min="1" max="1" width="25.00390625" style="0" customWidth="1"/>
  </cols>
  <sheetData>
    <row r="1" spans="1:11" ht="15">
      <c r="A1" s="236" t="s">
        <v>30</v>
      </c>
      <c r="B1" s="236"/>
      <c r="C1" s="236"/>
      <c r="D1" s="236"/>
      <c r="E1" s="236"/>
      <c r="F1" s="236"/>
      <c r="G1" s="236"/>
      <c r="H1" s="236"/>
      <c r="I1" s="236"/>
      <c r="J1" s="236"/>
      <c r="K1" s="236"/>
    </row>
    <row r="2" spans="1:11" ht="15">
      <c r="A2" s="9" t="s">
        <v>6</v>
      </c>
      <c r="B2" s="10"/>
      <c r="C2" s="10"/>
      <c r="D2" s="10"/>
      <c r="E2" s="10"/>
      <c r="F2" s="10"/>
      <c r="G2" s="10"/>
      <c r="H2" s="10"/>
      <c r="I2" s="10"/>
      <c r="J2" s="10"/>
      <c r="K2" s="10"/>
    </row>
    <row r="3" spans="1:11" ht="15">
      <c r="A3" s="10"/>
      <c r="B3" s="10"/>
      <c r="C3" s="10"/>
      <c r="D3" s="10"/>
      <c r="E3" s="10"/>
      <c r="F3" s="10"/>
      <c r="G3" s="10"/>
      <c r="H3" s="10"/>
      <c r="I3" s="10"/>
      <c r="J3" s="10"/>
      <c r="K3" s="10"/>
    </row>
    <row r="4" spans="1:11" ht="15">
      <c r="A4" s="285" t="s">
        <v>8</v>
      </c>
      <c r="B4" s="285" t="s">
        <v>9</v>
      </c>
      <c r="C4" s="285"/>
      <c r="D4" s="285" t="s">
        <v>10</v>
      </c>
      <c r="E4" s="285"/>
      <c r="F4" s="285" t="s">
        <v>11</v>
      </c>
      <c r="G4" s="285"/>
      <c r="H4" s="285" t="s">
        <v>20</v>
      </c>
      <c r="I4" s="285"/>
      <c r="J4" s="285" t="s">
        <v>20</v>
      </c>
      <c r="K4" s="285"/>
    </row>
    <row r="5" spans="1:11" ht="30">
      <c r="A5" s="285"/>
      <c r="B5" s="8" t="s">
        <v>12</v>
      </c>
      <c r="C5" s="8" t="s">
        <v>13</v>
      </c>
      <c r="D5" s="8" t="s">
        <v>12</v>
      </c>
      <c r="E5" s="8" t="s">
        <v>13</v>
      </c>
      <c r="F5" s="8" t="s">
        <v>12</v>
      </c>
      <c r="G5" s="8" t="s">
        <v>13</v>
      </c>
      <c r="H5" s="8" t="s">
        <v>12</v>
      </c>
      <c r="I5" s="8" t="s">
        <v>13</v>
      </c>
      <c r="J5" s="8" t="s">
        <v>12</v>
      </c>
      <c r="K5" s="8" t="s">
        <v>13</v>
      </c>
    </row>
    <row r="6" spans="1:11" ht="15">
      <c r="A6" s="8">
        <v>1</v>
      </c>
      <c r="B6" s="8">
        <v>2</v>
      </c>
      <c r="C6" s="8">
        <v>3</v>
      </c>
      <c r="D6" s="8">
        <v>4</v>
      </c>
      <c r="E6" s="8">
        <v>5</v>
      </c>
      <c r="F6" s="8">
        <v>6</v>
      </c>
      <c r="G6" s="8">
        <v>7</v>
      </c>
      <c r="H6" s="8">
        <v>8</v>
      </c>
      <c r="I6" s="8">
        <v>9</v>
      </c>
      <c r="J6" s="8">
        <v>10</v>
      </c>
      <c r="K6" s="8">
        <v>11</v>
      </c>
    </row>
    <row r="7" spans="1:11" ht="15">
      <c r="A7" s="8" t="s">
        <v>15</v>
      </c>
      <c r="B7" s="8" t="s">
        <v>15</v>
      </c>
      <c r="C7" s="8" t="s">
        <v>15</v>
      </c>
      <c r="D7" s="8" t="s">
        <v>15</v>
      </c>
      <c r="E7" s="8" t="s">
        <v>15</v>
      </c>
      <c r="F7" s="8" t="s">
        <v>15</v>
      </c>
      <c r="G7" s="8" t="s">
        <v>15</v>
      </c>
      <c r="H7" s="8" t="s">
        <v>15</v>
      </c>
      <c r="I7" s="8" t="s">
        <v>15</v>
      </c>
      <c r="J7" s="8" t="s">
        <v>15</v>
      </c>
      <c r="K7" s="8" t="s">
        <v>15</v>
      </c>
    </row>
    <row r="8" spans="1:11" ht="15">
      <c r="A8" s="8" t="s">
        <v>15</v>
      </c>
      <c r="B8" s="8" t="s">
        <v>15</v>
      </c>
      <c r="C8" s="8" t="s">
        <v>15</v>
      </c>
      <c r="D8" s="8" t="s">
        <v>15</v>
      </c>
      <c r="E8" s="8" t="s">
        <v>15</v>
      </c>
      <c r="F8" s="8" t="s">
        <v>15</v>
      </c>
      <c r="G8" s="8" t="s">
        <v>15</v>
      </c>
      <c r="H8" s="8" t="s">
        <v>15</v>
      </c>
      <c r="I8" s="8" t="s">
        <v>15</v>
      </c>
      <c r="J8" s="8" t="s">
        <v>15</v>
      </c>
      <c r="K8" s="8" t="s">
        <v>15</v>
      </c>
    </row>
    <row r="9" spans="1:11" ht="15">
      <c r="A9" s="8" t="s">
        <v>19</v>
      </c>
      <c r="B9" s="8" t="s">
        <v>15</v>
      </c>
      <c r="C9" s="8" t="s">
        <v>15</v>
      </c>
      <c r="D9" s="8" t="s">
        <v>15</v>
      </c>
      <c r="E9" s="8" t="s">
        <v>15</v>
      </c>
      <c r="F9" s="8" t="s">
        <v>15</v>
      </c>
      <c r="G9" s="8" t="s">
        <v>15</v>
      </c>
      <c r="H9" s="8" t="s">
        <v>15</v>
      </c>
      <c r="I9" s="8" t="s">
        <v>15</v>
      </c>
      <c r="J9" s="8" t="s">
        <v>15</v>
      </c>
      <c r="K9" s="8" t="s">
        <v>15</v>
      </c>
    </row>
    <row r="10" spans="1:11" ht="66" customHeight="1">
      <c r="A10" s="5" t="s">
        <v>31</v>
      </c>
      <c r="B10" s="8" t="s">
        <v>17</v>
      </c>
      <c r="C10" s="8" t="s">
        <v>15</v>
      </c>
      <c r="D10" s="8" t="s">
        <v>17</v>
      </c>
      <c r="E10" s="8" t="s">
        <v>15</v>
      </c>
      <c r="F10" s="8" t="s">
        <v>15</v>
      </c>
      <c r="G10" s="8" t="s">
        <v>15</v>
      </c>
      <c r="H10" s="8" t="s">
        <v>15</v>
      </c>
      <c r="I10" s="8" t="s">
        <v>15</v>
      </c>
      <c r="J10" s="8" t="s">
        <v>17</v>
      </c>
      <c r="K10" s="8" t="s">
        <v>15</v>
      </c>
    </row>
  </sheetData>
  <sheetProtection/>
  <mergeCells count="7">
    <mergeCell ref="A1:K1"/>
    <mergeCell ref="A4:A5"/>
    <mergeCell ref="B4:C4"/>
    <mergeCell ref="D4:E4"/>
    <mergeCell ref="F4:G4"/>
    <mergeCell ref="H4:I4"/>
    <mergeCell ref="J4:K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10"/>
  <sheetViews>
    <sheetView view="pageBreakPreview" zoomScale="60" zoomScalePageLayoutView="0" workbookViewId="0" topLeftCell="A1">
      <selection activeCell="W9" sqref="W9"/>
    </sheetView>
  </sheetViews>
  <sheetFormatPr defaultColWidth="9.140625" defaultRowHeight="15"/>
  <cols>
    <col min="2" max="2" width="12.8515625" style="0" customWidth="1"/>
  </cols>
  <sheetData>
    <row r="1" spans="1:16" ht="35.25" customHeight="1">
      <c r="A1" s="236" t="s">
        <v>32</v>
      </c>
      <c r="B1" s="236"/>
      <c r="C1" s="236"/>
      <c r="D1" s="236"/>
      <c r="E1" s="236"/>
      <c r="F1" s="236"/>
      <c r="G1" s="236"/>
      <c r="H1" s="236"/>
      <c r="I1" s="236"/>
      <c r="J1" s="236"/>
      <c r="K1" s="236"/>
      <c r="L1" s="236"/>
      <c r="M1" s="236"/>
      <c r="N1" s="17"/>
      <c r="O1" s="17"/>
      <c r="P1" s="17"/>
    </row>
    <row r="2" spans="1:16" ht="15">
      <c r="A2" s="10"/>
      <c r="B2" s="10"/>
      <c r="C2" s="10"/>
      <c r="D2" s="10"/>
      <c r="E2" s="10"/>
      <c r="F2" s="10"/>
      <c r="G2" s="10"/>
      <c r="H2" s="10"/>
      <c r="I2" s="10"/>
      <c r="J2" s="10"/>
      <c r="K2" s="10"/>
      <c r="L2" s="10"/>
      <c r="M2" s="10"/>
      <c r="N2" s="10"/>
      <c r="O2" s="10"/>
      <c r="P2" s="10"/>
    </row>
    <row r="3" spans="1:16" ht="15">
      <c r="A3" s="285" t="s">
        <v>65</v>
      </c>
      <c r="B3" s="285" t="s">
        <v>33</v>
      </c>
      <c r="C3" s="285" t="s">
        <v>88</v>
      </c>
      <c r="D3" s="285"/>
      <c r="E3" s="285"/>
      <c r="F3" s="285"/>
      <c r="G3" s="285" t="s">
        <v>215</v>
      </c>
      <c r="H3" s="285"/>
      <c r="I3" s="285"/>
      <c r="J3" s="285"/>
      <c r="K3" s="285" t="s">
        <v>216</v>
      </c>
      <c r="L3" s="285"/>
      <c r="M3" s="286" t="s">
        <v>217</v>
      </c>
      <c r="N3" s="287"/>
      <c r="O3" s="285" t="s">
        <v>218</v>
      </c>
      <c r="P3" s="285"/>
    </row>
    <row r="4" spans="1:16" ht="15">
      <c r="A4" s="285"/>
      <c r="B4" s="285"/>
      <c r="C4" s="285" t="s">
        <v>12</v>
      </c>
      <c r="D4" s="285"/>
      <c r="E4" s="285" t="s">
        <v>13</v>
      </c>
      <c r="F4" s="285"/>
      <c r="G4" s="285" t="s">
        <v>12</v>
      </c>
      <c r="H4" s="285"/>
      <c r="I4" s="285" t="s">
        <v>13</v>
      </c>
      <c r="J4" s="285"/>
      <c r="K4" s="285" t="s">
        <v>12</v>
      </c>
      <c r="L4" s="285" t="s">
        <v>13</v>
      </c>
      <c r="M4" s="285" t="s">
        <v>12</v>
      </c>
      <c r="N4" s="285" t="s">
        <v>13</v>
      </c>
      <c r="O4" s="285" t="s">
        <v>12</v>
      </c>
      <c r="P4" s="285" t="s">
        <v>13</v>
      </c>
    </row>
    <row r="5" spans="1:16" ht="30">
      <c r="A5" s="285"/>
      <c r="B5" s="285"/>
      <c r="C5" s="8" t="s">
        <v>66</v>
      </c>
      <c r="D5" s="8" t="s">
        <v>67</v>
      </c>
      <c r="E5" s="8" t="s">
        <v>66</v>
      </c>
      <c r="F5" s="8" t="s">
        <v>67</v>
      </c>
      <c r="G5" s="8" t="s">
        <v>66</v>
      </c>
      <c r="H5" s="8" t="s">
        <v>67</v>
      </c>
      <c r="I5" s="8" t="s">
        <v>66</v>
      </c>
      <c r="J5" s="8" t="s">
        <v>67</v>
      </c>
      <c r="K5" s="285"/>
      <c r="L5" s="285"/>
      <c r="M5" s="285"/>
      <c r="N5" s="285"/>
      <c r="O5" s="285"/>
      <c r="P5" s="285"/>
    </row>
    <row r="6" spans="1:16" ht="15">
      <c r="A6" s="8">
        <v>1</v>
      </c>
      <c r="B6" s="8">
        <v>2</v>
      </c>
      <c r="C6" s="8">
        <v>3</v>
      </c>
      <c r="D6" s="8">
        <v>4</v>
      </c>
      <c r="E6" s="8">
        <v>5</v>
      </c>
      <c r="F6" s="8">
        <v>6</v>
      </c>
      <c r="G6" s="8">
        <v>7</v>
      </c>
      <c r="H6" s="8">
        <v>8</v>
      </c>
      <c r="I6" s="8">
        <v>9</v>
      </c>
      <c r="J6" s="8">
        <v>10</v>
      </c>
      <c r="K6" s="8">
        <v>11</v>
      </c>
      <c r="L6" s="8">
        <v>12</v>
      </c>
      <c r="M6" s="8">
        <v>13</v>
      </c>
      <c r="N6" s="8">
        <v>14</v>
      </c>
      <c r="O6" s="8">
        <v>15</v>
      </c>
      <c r="P6" s="8">
        <v>16</v>
      </c>
    </row>
    <row r="7" spans="1:16" ht="15">
      <c r="A7" s="8" t="s">
        <v>15</v>
      </c>
      <c r="B7" s="4" t="s">
        <v>15</v>
      </c>
      <c r="C7" s="4" t="s">
        <v>15</v>
      </c>
      <c r="D7" s="4" t="s">
        <v>15</v>
      </c>
      <c r="E7" s="4" t="s">
        <v>15</v>
      </c>
      <c r="F7" s="4" t="s">
        <v>15</v>
      </c>
      <c r="G7" s="4" t="s">
        <v>15</v>
      </c>
      <c r="H7" s="4" t="s">
        <v>15</v>
      </c>
      <c r="I7" s="4" t="s">
        <v>15</v>
      </c>
      <c r="J7" s="4" t="s">
        <v>15</v>
      </c>
      <c r="K7" s="4" t="s">
        <v>15</v>
      </c>
      <c r="L7" s="4" t="s">
        <v>15</v>
      </c>
      <c r="M7" s="4" t="s">
        <v>15</v>
      </c>
      <c r="N7" s="4" t="s">
        <v>15</v>
      </c>
      <c r="O7" s="4" t="s">
        <v>15</v>
      </c>
      <c r="P7" s="4" t="s">
        <v>15</v>
      </c>
    </row>
    <row r="8" spans="1:16" ht="15">
      <c r="A8" s="8" t="s">
        <v>15</v>
      </c>
      <c r="B8" s="8" t="s">
        <v>19</v>
      </c>
      <c r="C8" s="8">
        <v>0</v>
      </c>
      <c r="D8" s="8">
        <v>0</v>
      </c>
      <c r="E8" s="8">
        <v>0</v>
      </c>
      <c r="F8" s="8">
        <v>0</v>
      </c>
      <c r="G8" s="8">
        <v>0</v>
      </c>
      <c r="H8" s="8">
        <v>0</v>
      </c>
      <c r="I8" s="8">
        <v>0</v>
      </c>
      <c r="J8" s="8">
        <v>0</v>
      </c>
      <c r="K8" s="8">
        <v>0</v>
      </c>
      <c r="L8" s="8">
        <v>0</v>
      </c>
      <c r="M8" s="8">
        <v>0</v>
      </c>
      <c r="N8" s="8">
        <v>0</v>
      </c>
      <c r="O8" s="8">
        <v>0</v>
      </c>
      <c r="P8" s="8">
        <v>0</v>
      </c>
    </row>
    <row r="9" spans="1:16" ht="150" customHeight="1">
      <c r="A9" s="8" t="s">
        <v>15</v>
      </c>
      <c r="B9" s="8" t="s">
        <v>34</v>
      </c>
      <c r="C9" s="8" t="s">
        <v>17</v>
      </c>
      <c r="D9" s="8" t="s">
        <v>17</v>
      </c>
      <c r="E9" s="8" t="s">
        <v>15</v>
      </c>
      <c r="F9" s="8" t="s">
        <v>15</v>
      </c>
      <c r="G9" s="8" t="s">
        <v>17</v>
      </c>
      <c r="H9" s="8" t="s">
        <v>17</v>
      </c>
      <c r="I9" s="8" t="s">
        <v>15</v>
      </c>
      <c r="J9" s="8" t="s">
        <v>15</v>
      </c>
      <c r="K9" s="8" t="s">
        <v>17</v>
      </c>
      <c r="L9" s="8" t="s">
        <v>15</v>
      </c>
      <c r="M9" s="8" t="s">
        <v>17</v>
      </c>
      <c r="N9" s="8" t="s">
        <v>15</v>
      </c>
      <c r="O9" s="8" t="s">
        <v>17</v>
      </c>
      <c r="P9" s="8" t="s">
        <v>15</v>
      </c>
    </row>
    <row r="10" spans="1:16" ht="15">
      <c r="A10" s="10"/>
      <c r="B10" s="10"/>
      <c r="C10" s="10"/>
      <c r="D10" s="10"/>
      <c r="E10" s="10"/>
      <c r="F10" s="10"/>
      <c r="G10" s="10"/>
      <c r="H10" s="10"/>
      <c r="I10" s="10"/>
      <c r="J10" s="10"/>
      <c r="K10" s="10"/>
      <c r="L10" s="10"/>
      <c r="M10" s="10"/>
      <c r="N10" s="10"/>
      <c r="O10" s="10"/>
      <c r="P10" s="10"/>
    </row>
  </sheetData>
  <sheetProtection/>
  <mergeCells count="18">
    <mergeCell ref="I4:J4"/>
    <mergeCell ref="N4:N5"/>
    <mergeCell ref="O3:P3"/>
    <mergeCell ref="O4:O5"/>
    <mergeCell ref="P4:P5"/>
    <mergeCell ref="K4:K5"/>
    <mergeCell ref="L4:L5"/>
    <mergeCell ref="M3:N3"/>
    <mergeCell ref="A1:M1"/>
    <mergeCell ref="C4:D4"/>
    <mergeCell ref="E4:F4"/>
    <mergeCell ref="M4:M5"/>
    <mergeCell ref="A3:A5"/>
    <mergeCell ref="B3:B5"/>
    <mergeCell ref="C3:F3"/>
    <mergeCell ref="G3:J3"/>
    <mergeCell ref="K3:L3"/>
    <mergeCell ref="G4:H4"/>
  </mergeCells>
  <printOptions/>
  <pageMargins left="0.7" right="0.7" top="0.75" bottom="0.75" header="0.3" footer="0.3"/>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M20"/>
  <sheetViews>
    <sheetView view="pageBreakPreview" zoomScale="60" zoomScalePageLayoutView="0" workbookViewId="0" topLeftCell="A1">
      <selection activeCell="F24" sqref="F24"/>
    </sheetView>
  </sheetViews>
  <sheetFormatPr defaultColWidth="9.140625" defaultRowHeight="15"/>
  <cols>
    <col min="1" max="1" width="6.7109375" style="0" customWidth="1"/>
    <col min="2" max="2" width="42.421875" style="0" customWidth="1"/>
    <col min="3" max="3" width="14.57421875" style="0" customWidth="1"/>
    <col min="4" max="4" width="14.7109375" style="0" customWidth="1"/>
    <col min="5" max="5" width="11.00390625" style="0" customWidth="1"/>
    <col min="6" max="7" width="14.7109375" style="0" customWidth="1"/>
    <col min="8" max="8" width="10.28125" style="0" customWidth="1"/>
    <col min="9" max="10" width="14.7109375" style="0" customWidth="1"/>
    <col min="11" max="11" width="11.00390625" style="0" customWidth="1"/>
    <col min="12" max="13" width="14.7109375" style="0" customWidth="1"/>
  </cols>
  <sheetData>
    <row r="1" spans="1:13" ht="15" customHeight="1">
      <c r="A1" s="288" t="s">
        <v>201</v>
      </c>
      <c r="B1" s="288"/>
      <c r="C1" s="288"/>
      <c r="D1" s="288"/>
      <c r="E1" s="288"/>
      <c r="F1" s="288"/>
      <c r="G1" s="288"/>
      <c r="H1" s="288"/>
      <c r="I1" s="288"/>
      <c r="J1" s="288"/>
      <c r="K1" s="288"/>
      <c r="L1" s="288"/>
      <c r="M1" s="288"/>
    </row>
    <row r="2" spans="1:13" ht="15" customHeight="1">
      <c r="A2" s="59"/>
      <c r="B2" s="60"/>
      <c r="C2" s="60"/>
      <c r="D2" s="60"/>
      <c r="E2" s="60"/>
      <c r="F2" s="60"/>
      <c r="G2" s="60"/>
      <c r="H2" s="60"/>
      <c r="I2" s="60"/>
      <c r="J2" s="60"/>
      <c r="K2" s="60"/>
      <c r="L2" s="60"/>
      <c r="M2" s="58"/>
    </row>
    <row r="3" spans="1:13" ht="18.75" customHeight="1">
      <c r="A3" s="288" t="s">
        <v>214</v>
      </c>
      <c r="B3" s="288"/>
      <c r="C3" s="288"/>
      <c r="D3" s="288"/>
      <c r="E3" s="288"/>
      <c r="F3" s="288"/>
      <c r="G3" s="288"/>
      <c r="H3" s="288"/>
      <c r="I3" s="288"/>
      <c r="J3" s="288"/>
      <c r="K3" s="288"/>
      <c r="L3" s="288"/>
      <c r="M3" s="288"/>
    </row>
    <row r="4" spans="1:13" ht="18.75">
      <c r="A4" s="76"/>
      <c r="B4" s="62"/>
      <c r="C4" s="62"/>
      <c r="D4" s="62"/>
      <c r="E4" s="62"/>
      <c r="F4" s="62"/>
      <c r="G4" s="62"/>
      <c r="H4" s="62"/>
      <c r="I4" s="62"/>
      <c r="J4" s="62"/>
      <c r="K4" s="62"/>
      <c r="L4" s="104" t="s">
        <v>6</v>
      </c>
      <c r="M4" s="105"/>
    </row>
    <row r="5" spans="1:13" ht="18.75" customHeight="1">
      <c r="A5" s="289" t="s">
        <v>202</v>
      </c>
      <c r="B5" s="243" t="s">
        <v>203</v>
      </c>
      <c r="C5" s="243" t="s">
        <v>35</v>
      </c>
      <c r="D5" s="252" t="s">
        <v>88</v>
      </c>
      <c r="E5" s="253"/>
      <c r="F5" s="254"/>
      <c r="G5" s="252" t="s">
        <v>89</v>
      </c>
      <c r="H5" s="253"/>
      <c r="I5" s="254"/>
      <c r="J5" s="252" t="s">
        <v>90</v>
      </c>
      <c r="K5" s="253"/>
      <c r="L5" s="254"/>
      <c r="M5" s="105"/>
    </row>
    <row r="6" spans="1:13" ht="15" customHeight="1">
      <c r="A6" s="290"/>
      <c r="B6" s="244"/>
      <c r="C6" s="244"/>
      <c r="D6" s="243" t="s">
        <v>12</v>
      </c>
      <c r="E6" s="243" t="s">
        <v>13</v>
      </c>
      <c r="F6" s="63" t="s">
        <v>125</v>
      </c>
      <c r="G6" s="243" t="s">
        <v>12</v>
      </c>
      <c r="H6" s="243" t="s">
        <v>13</v>
      </c>
      <c r="I6" s="63" t="s">
        <v>125</v>
      </c>
      <c r="J6" s="243" t="s">
        <v>12</v>
      </c>
      <c r="K6" s="243" t="s">
        <v>13</v>
      </c>
      <c r="L6" s="63" t="s">
        <v>125</v>
      </c>
      <c r="M6" s="58"/>
    </row>
    <row r="7" spans="1:13" ht="18.75">
      <c r="A7" s="291"/>
      <c r="B7" s="245"/>
      <c r="C7" s="245"/>
      <c r="D7" s="245"/>
      <c r="E7" s="245"/>
      <c r="F7" s="65" t="s">
        <v>204</v>
      </c>
      <c r="G7" s="245"/>
      <c r="H7" s="245"/>
      <c r="I7" s="65" t="s">
        <v>127</v>
      </c>
      <c r="J7" s="245"/>
      <c r="K7" s="245"/>
      <c r="L7" s="65" t="s">
        <v>205</v>
      </c>
      <c r="M7" s="58"/>
    </row>
    <row r="8" spans="1:13" ht="15">
      <c r="A8" s="107">
        <v>1</v>
      </c>
      <c r="B8" s="108">
        <v>2</v>
      </c>
      <c r="C8" s="108">
        <v>3</v>
      </c>
      <c r="D8" s="109">
        <v>4</v>
      </c>
      <c r="E8" s="109">
        <v>5</v>
      </c>
      <c r="F8" s="109">
        <v>6</v>
      </c>
      <c r="G8" s="109">
        <v>7</v>
      </c>
      <c r="H8" s="109">
        <v>8</v>
      </c>
      <c r="I8" s="109">
        <v>9</v>
      </c>
      <c r="J8" s="109">
        <v>10</v>
      </c>
      <c r="K8" s="109">
        <v>11</v>
      </c>
      <c r="L8" s="109">
        <v>12</v>
      </c>
      <c r="M8" s="110"/>
    </row>
    <row r="9" spans="1:13" ht="84.75" customHeight="1">
      <c r="A9" s="99">
        <v>1</v>
      </c>
      <c r="B9" s="111" t="s">
        <v>206</v>
      </c>
      <c r="C9" s="112" t="s">
        <v>207</v>
      </c>
      <c r="D9" s="80">
        <v>4542527.66</v>
      </c>
      <c r="E9" s="80"/>
      <c r="F9" s="80">
        <f>D9</f>
        <v>4542527.66</v>
      </c>
      <c r="G9" s="80"/>
      <c r="H9" s="80"/>
      <c r="I9" s="80"/>
      <c r="J9" s="80"/>
      <c r="K9" s="80"/>
      <c r="L9" s="80"/>
      <c r="M9" s="58"/>
    </row>
    <row r="10" spans="1:13" ht="75.75" customHeight="1">
      <c r="A10" s="99">
        <v>2</v>
      </c>
      <c r="B10" s="111" t="s">
        <v>211</v>
      </c>
      <c r="C10" s="100" t="s">
        <v>212</v>
      </c>
      <c r="D10" s="80"/>
      <c r="E10" s="80"/>
      <c r="F10" s="80"/>
      <c r="G10" s="80">
        <v>4450000</v>
      </c>
      <c r="H10" s="80"/>
      <c r="I10" s="80">
        <v>4450000</v>
      </c>
      <c r="J10" s="80">
        <v>4900000</v>
      </c>
      <c r="K10" s="80"/>
      <c r="L10" s="80">
        <v>4900000</v>
      </c>
      <c r="M10" s="58"/>
    </row>
    <row r="11" spans="1:13" ht="18.75">
      <c r="A11" s="106"/>
      <c r="B11" s="114" t="s">
        <v>19</v>
      </c>
      <c r="C11" s="114"/>
      <c r="D11" s="96">
        <f>D9+D10</f>
        <v>4542527.66</v>
      </c>
      <c r="E11" s="96"/>
      <c r="F11" s="96">
        <f>F9+F10</f>
        <v>4542527.66</v>
      </c>
      <c r="G11" s="96">
        <f>G9+G10</f>
        <v>4450000</v>
      </c>
      <c r="H11" s="96"/>
      <c r="I11" s="96">
        <f>I9+I10</f>
        <v>4450000</v>
      </c>
      <c r="J11" s="96">
        <f>J9+J10</f>
        <v>4900000</v>
      </c>
      <c r="K11" s="96"/>
      <c r="L11" s="96">
        <f>L9+L10</f>
        <v>4900000</v>
      </c>
      <c r="M11" s="58"/>
    </row>
    <row r="12" spans="1:13" ht="15" customHeight="1">
      <c r="A12" s="76"/>
      <c r="B12" s="62"/>
      <c r="C12" s="62"/>
      <c r="D12" s="62"/>
      <c r="E12" s="62"/>
      <c r="F12" s="62"/>
      <c r="G12" s="62"/>
      <c r="H12" s="62"/>
      <c r="I12" s="62"/>
      <c r="J12" s="62"/>
      <c r="K12" s="62"/>
      <c r="L12" s="62"/>
      <c r="M12" s="58"/>
    </row>
    <row r="13" spans="1:13" ht="18.75" customHeight="1">
      <c r="A13" s="288" t="s">
        <v>213</v>
      </c>
      <c r="B13" s="288"/>
      <c r="C13" s="288"/>
      <c r="D13" s="288"/>
      <c r="E13" s="288"/>
      <c r="F13" s="288"/>
      <c r="G13" s="288"/>
      <c r="H13" s="288"/>
      <c r="I13" s="288"/>
      <c r="J13" s="288"/>
      <c r="K13" s="288"/>
      <c r="L13" s="288"/>
      <c r="M13" s="288"/>
    </row>
    <row r="14" spans="1:13" ht="18.75">
      <c r="A14" s="76"/>
      <c r="B14" s="62"/>
      <c r="C14" s="62"/>
      <c r="D14" s="62"/>
      <c r="E14" s="62"/>
      <c r="F14" s="62"/>
      <c r="G14" s="62"/>
      <c r="H14" s="62"/>
      <c r="I14" s="104" t="s">
        <v>6</v>
      </c>
      <c r="J14" s="62"/>
      <c r="K14" s="62"/>
      <c r="L14" s="62"/>
      <c r="M14" s="115"/>
    </row>
    <row r="15" spans="1:13" ht="15" customHeight="1">
      <c r="A15" s="289" t="s">
        <v>208</v>
      </c>
      <c r="B15" s="243" t="s">
        <v>203</v>
      </c>
      <c r="C15" s="243" t="s">
        <v>35</v>
      </c>
      <c r="D15" s="252" t="s">
        <v>102</v>
      </c>
      <c r="E15" s="253"/>
      <c r="F15" s="254"/>
      <c r="G15" s="252" t="s">
        <v>103</v>
      </c>
      <c r="H15" s="253"/>
      <c r="I15" s="254"/>
      <c r="J15" s="62"/>
      <c r="K15" s="62"/>
      <c r="L15" s="62"/>
      <c r="M15" s="115"/>
    </row>
    <row r="16" spans="1:13" ht="18.75" customHeight="1">
      <c r="A16" s="290"/>
      <c r="B16" s="244"/>
      <c r="C16" s="244"/>
      <c r="D16" s="243" t="s">
        <v>12</v>
      </c>
      <c r="E16" s="243" t="s">
        <v>13</v>
      </c>
      <c r="F16" s="63" t="s">
        <v>125</v>
      </c>
      <c r="G16" s="243" t="s">
        <v>12</v>
      </c>
      <c r="H16" s="243" t="s">
        <v>13</v>
      </c>
      <c r="I16" s="63" t="s">
        <v>125</v>
      </c>
      <c r="J16" s="62"/>
      <c r="K16" s="62"/>
      <c r="L16" s="62"/>
      <c r="M16" s="58"/>
    </row>
    <row r="17" spans="1:13" ht="18.75">
      <c r="A17" s="291"/>
      <c r="B17" s="245"/>
      <c r="C17" s="245"/>
      <c r="D17" s="245"/>
      <c r="E17" s="245"/>
      <c r="F17" s="65" t="s">
        <v>204</v>
      </c>
      <c r="G17" s="245"/>
      <c r="H17" s="245"/>
      <c r="I17" s="65" t="s">
        <v>127</v>
      </c>
      <c r="J17" s="62"/>
      <c r="K17" s="62"/>
      <c r="L17" s="62"/>
      <c r="M17" s="58"/>
    </row>
    <row r="18" spans="1:13" ht="15">
      <c r="A18" s="116">
        <v>1</v>
      </c>
      <c r="B18" s="109">
        <v>2</v>
      </c>
      <c r="C18" s="109">
        <v>3</v>
      </c>
      <c r="D18" s="109">
        <v>4</v>
      </c>
      <c r="E18" s="109">
        <v>5</v>
      </c>
      <c r="F18" s="109">
        <v>6</v>
      </c>
      <c r="G18" s="109">
        <v>7</v>
      </c>
      <c r="H18" s="109">
        <v>8</v>
      </c>
      <c r="I18" s="109">
        <v>9</v>
      </c>
      <c r="J18" s="117"/>
      <c r="K18" s="117"/>
      <c r="L18" s="117"/>
      <c r="M18" s="110"/>
    </row>
    <row r="19" spans="1:13" ht="62.25" customHeight="1">
      <c r="A19" s="118">
        <v>1</v>
      </c>
      <c r="B19" s="111" t="s">
        <v>209</v>
      </c>
      <c r="C19" s="72" t="s">
        <v>210</v>
      </c>
      <c r="D19" s="113">
        <v>4910000</v>
      </c>
      <c r="E19" s="113"/>
      <c r="F19" s="113">
        <v>4910000</v>
      </c>
      <c r="G19" s="113">
        <v>4910000</v>
      </c>
      <c r="H19" s="113"/>
      <c r="I19" s="113">
        <v>4910000</v>
      </c>
      <c r="J19" s="62"/>
      <c r="K19" s="62"/>
      <c r="L19" s="62"/>
      <c r="M19" s="58"/>
    </row>
    <row r="20" spans="1:13" ht="18.75">
      <c r="A20" s="118"/>
      <c r="B20" s="69" t="s">
        <v>19</v>
      </c>
      <c r="C20" s="72"/>
      <c r="D20" s="96">
        <f>D19</f>
        <v>4910000</v>
      </c>
      <c r="E20" s="96"/>
      <c r="F20" s="96">
        <f>F19</f>
        <v>4910000</v>
      </c>
      <c r="G20" s="96">
        <f>G19</f>
        <v>4910000</v>
      </c>
      <c r="H20" s="96"/>
      <c r="I20" s="96">
        <f>I19</f>
        <v>4910000</v>
      </c>
      <c r="J20" s="62"/>
      <c r="K20" s="62"/>
      <c r="L20" s="62"/>
      <c r="M20" s="58"/>
    </row>
  </sheetData>
  <sheetProtection/>
  <mergeCells count="24">
    <mergeCell ref="A13:M13"/>
    <mergeCell ref="A15:A17"/>
    <mergeCell ref="B15:B17"/>
    <mergeCell ref="C15:C17"/>
    <mergeCell ref="D16:D17"/>
    <mergeCell ref="E16:E17"/>
    <mergeCell ref="G5:I5"/>
    <mergeCell ref="J5:L5"/>
    <mergeCell ref="D6:D7"/>
    <mergeCell ref="E6:E7"/>
    <mergeCell ref="G6:G7"/>
    <mergeCell ref="H6:H7"/>
    <mergeCell ref="J6:J7"/>
    <mergeCell ref="K6:K7"/>
    <mergeCell ref="D15:F15"/>
    <mergeCell ref="G15:I15"/>
    <mergeCell ref="G16:G17"/>
    <mergeCell ref="H16:H17"/>
    <mergeCell ref="A1:M1"/>
    <mergeCell ref="A3:M3"/>
    <mergeCell ref="A5:A7"/>
    <mergeCell ref="B5:B7"/>
    <mergeCell ref="C5:C7"/>
    <mergeCell ref="D5:F5"/>
  </mergeCells>
  <printOptions/>
  <pageMargins left="0.7" right="0.7" top="0.75" bottom="0.75" header="0.3" footer="0.3"/>
  <pageSetup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dimension ref="A1:M10"/>
  <sheetViews>
    <sheetView zoomScalePageLayoutView="0" workbookViewId="0" topLeftCell="A1">
      <selection activeCell="G17" sqref="G17"/>
    </sheetView>
  </sheetViews>
  <sheetFormatPr defaultColWidth="9.140625" defaultRowHeight="15"/>
  <cols>
    <col min="1" max="1" width="17.421875" style="0" customWidth="1"/>
    <col min="2" max="14" width="10.7109375" style="0" customWidth="1"/>
  </cols>
  <sheetData>
    <row r="1" spans="1:13" ht="15">
      <c r="A1" s="292" t="s">
        <v>106</v>
      </c>
      <c r="B1" s="292"/>
      <c r="C1" s="292"/>
      <c r="D1" s="292"/>
      <c r="E1" s="292"/>
      <c r="F1" s="292"/>
      <c r="G1" s="292"/>
      <c r="H1" s="292"/>
      <c r="I1" s="292"/>
      <c r="J1" s="292"/>
      <c r="K1" s="292"/>
      <c r="L1" s="292"/>
      <c r="M1" s="292"/>
    </row>
    <row r="2" spans="1:13" ht="15">
      <c r="A2" s="23"/>
      <c r="B2" s="24"/>
      <c r="C2" s="24"/>
      <c r="D2" s="24"/>
      <c r="E2" s="24"/>
      <c r="F2" s="24"/>
      <c r="G2" s="24"/>
      <c r="H2" s="24"/>
      <c r="I2" s="24"/>
      <c r="J2" s="24"/>
      <c r="K2" s="24"/>
      <c r="L2" s="24"/>
      <c r="M2" s="24"/>
    </row>
    <row r="3" spans="1:13" ht="15">
      <c r="A3" s="24"/>
      <c r="B3" s="24"/>
      <c r="C3" s="24"/>
      <c r="D3" s="24"/>
      <c r="E3" s="24"/>
      <c r="F3" s="24"/>
      <c r="G3" s="24"/>
      <c r="H3" s="24"/>
      <c r="I3" s="24"/>
      <c r="J3" s="24"/>
      <c r="K3" s="24"/>
      <c r="L3" s="24"/>
      <c r="M3" s="24"/>
    </row>
    <row r="4" spans="1:13" ht="15">
      <c r="A4" s="24"/>
      <c r="B4" s="24"/>
      <c r="C4" s="24"/>
      <c r="D4" s="24"/>
      <c r="E4" s="24"/>
      <c r="F4" s="24"/>
      <c r="G4" s="24"/>
      <c r="H4" s="24"/>
      <c r="I4" s="24"/>
      <c r="J4" s="24"/>
      <c r="K4" s="24"/>
      <c r="L4" s="24"/>
      <c r="M4" s="24"/>
    </row>
    <row r="5" spans="1:13" ht="15">
      <c r="A5" s="293" t="s">
        <v>69</v>
      </c>
      <c r="B5" s="295" t="s">
        <v>68</v>
      </c>
      <c r="C5" s="297" t="s">
        <v>36</v>
      </c>
      <c r="D5" s="297" t="s">
        <v>88</v>
      </c>
      <c r="E5" s="297"/>
      <c r="F5" s="297" t="s">
        <v>89</v>
      </c>
      <c r="G5" s="297"/>
      <c r="H5" s="297" t="s">
        <v>90</v>
      </c>
      <c r="I5" s="297"/>
      <c r="J5" s="297" t="s">
        <v>102</v>
      </c>
      <c r="K5" s="297"/>
      <c r="L5" s="297" t="s">
        <v>103</v>
      </c>
      <c r="M5" s="297"/>
    </row>
    <row r="6" spans="1:13" ht="98.25" customHeight="1">
      <c r="A6" s="294"/>
      <c r="B6" s="296"/>
      <c r="C6" s="297"/>
      <c r="D6" s="21" t="s">
        <v>38</v>
      </c>
      <c r="E6" s="21" t="s">
        <v>37</v>
      </c>
      <c r="F6" s="21" t="s">
        <v>38</v>
      </c>
      <c r="G6" s="21" t="s">
        <v>37</v>
      </c>
      <c r="H6" s="21" t="s">
        <v>38</v>
      </c>
      <c r="I6" s="21" t="s">
        <v>37</v>
      </c>
      <c r="J6" s="21" t="s">
        <v>38</v>
      </c>
      <c r="K6" s="21" t="s">
        <v>37</v>
      </c>
      <c r="L6" s="21" t="s">
        <v>38</v>
      </c>
      <c r="M6" s="21" t="s">
        <v>37</v>
      </c>
    </row>
    <row r="7" spans="1:13" s="19" customFormat="1" ht="12.75">
      <c r="A7" s="22">
        <v>1</v>
      </c>
      <c r="B7" s="22">
        <v>2</v>
      </c>
      <c r="C7" s="22">
        <v>3</v>
      </c>
      <c r="D7" s="22">
        <v>4</v>
      </c>
      <c r="E7" s="22">
        <v>5</v>
      </c>
      <c r="F7" s="22">
        <v>6</v>
      </c>
      <c r="G7" s="22">
        <v>7</v>
      </c>
      <c r="H7" s="22">
        <v>8</v>
      </c>
      <c r="I7" s="22">
        <v>9</v>
      </c>
      <c r="J7" s="22">
        <v>10</v>
      </c>
      <c r="K7" s="22">
        <v>11</v>
      </c>
      <c r="L7" s="22">
        <v>12</v>
      </c>
      <c r="M7" s="22">
        <v>13</v>
      </c>
    </row>
    <row r="8" spans="1:13" ht="15">
      <c r="A8" s="20">
        <v>0</v>
      </c>
      <c r="B8" s="20">
        <v>0</v>
      </c>
      <c r="C8" s="20">
        <v>0</v>
      </c>
      <c r="D8" s="20">
        <v>0</v>
      </c>
      <c r="E8" s="20">
        <v>0</v>
      </c>
      <c r="F8" s="20">
        <v>0</v>
      </c>
      <c r="G8" s="20">
        <v>0</v>
      </c>
      <c r="H8" s="20">
        <v>0</v>
      </c>
      <c r="I8" s="20">
        <v>0</v>
      </c>
      <c r="J8" s="20">
        <v>0</v>
      </c>
      <c r="K8" s="20">
        <v>0</v>
      </c>
      <c r="L8" s="20">
        <v>0</v>
      </c>
      <c r="M8" s="20">
        <v>0</v>
      </c>
    </row>
    <row r="9" spans="1:13" ht="15">
      <c r="A9" s="20" t="s">
        <v>15</v>
      </c>
      <c r="B9" s="20" t="s">
        <v>15</v>
      </c>
      <c r="C9" s="20" t="s">
        <v>15</v>
      </c>
      <c r="D9" s="20" t="s">
        <v>15</v>
      </c>
      <c r="E9" s="20" t="s">
        <v>15</v>
      </c>
      <c r="F9" s="20" t="s">
        <v>15</v>
      </c>
      <c r="G9" s="20" t="s">
        <v>15</v>
      </c>
      <c r="H9" s="20" t="s">
        <v>15</v>
      </c>
      <c r="I9" s="20" t="s">
        <v>15</v>
      </c>
      <c r="J9" s="20" t="s">
        <v>15</v>
      </c>
      <c r="K9" s="20" t="s">
        <v>15</v>
      </c>
      <c r="L9" s="20" t="s">
        <v>15</v>
      </c>
      <c r="M9" s="20" t="s">
        <v>15</v>
      </c>
    </row>
    <row r="10" spans="1:13" ht="15">
      <c r="A10" s="24"/>
      <c r="B10" s="24"/>
      <c r="C10" s="24"/>
      <c r="D10" s="24"/>
      <c r="E10" s="24"/>
      <c r="F10" s="24"/>
      <c r="G10" s="24"/>
      <c r="H10" s="24"/>
      <c r="I10" s="24"/>
      <c r="J10" s="24"/>
      <c r="K10" s="24"/>
      <c r="L10" s="24"/>
      <c r="M10" s="24"/>
    </row>
  </sheetData>
  <sheetProtection/>
  <mergeCells count="9">
    <mergeCell ref="A1:M1"/>
    <mergeCell ref="A5:A6"/>
    <mergeCell ref="B5:B6"/>
    <mergeCell ref="C5:C6"/>
    <mergeCell ref="D5:E5"/>
    <mergeCell ref="F5:G5"/>
    <mergeCell ref="H5:I5"/>
    <mergeCell ref="J5:K5"/>
    <mergeCell ref="L5:M5"/>
  </mergeCells>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Economist</cp:lastModifiedBy>
  <cp:lastPrinted>2019-11-29T11:36:09Z</cp:lastPrinted>
  <dcterms:created xsi:type="dcterms:W3CDTF">2018-08-27T10:46:38Z</dcterms:created>
  <dcterms:modified xsi:type="dcterms:W3CDTF">2019-12-03T09:56:35Z</dcterms:modified>
  <cp:category/>
  <cp:version/>
  <cp:contentType/>
  <cp:contentStatus/>
</cp:coreProperties>
</file>